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320" windowHeight="20760" tabRatio="500" activeTab="0"/>
  </bookViews>
  <sheets>
    <sheet name="FY06 Expanded Budget" sheetId="1" r:id="rId1"/>
  </sheets>
  <externalReferences>
    <externalReference r:id="rId4"/>
  </externalReferences>
  <definedNames>
    <definedName name="_xlnm.Print_Area" localSheetId="0">'FY06 Expanded Budget'!$A$1:$AO$117</definedName>
  </definedNames>
  <calcPr fullCalcOnLoad="1"/>
</workbook>
</file>

<file path=xl/comments1.xml><?xml version="1.0" encoding="utf-8"?>
<comments xmlns="http://schemas.openxmlformats.org/spreadsheetml/2006/main">
  <authors>
    <author>argocd</author>
    <author>CRAIG A. BOWMAN</author>
  </authors>
  <commentList>
    <comment ref="A1" authorId="0">
      <text>
        <r>
          <rPr>
            <sz val="9"/>
            <rFont val="Geneva"/>
            <family val="0"/>
          </rPr>
          <t>Quarterly Newsletter</t>
        </r>
      </text>
    </comment>
    <comment ref="A1" authorId="0">
      <text>
        <r>
          <rPr>
            <b/>
            <sz val="9"/>
            <rFont val="Verdana"/>
            <family val="0"/>
          </rPr>
          <t>CRAIG A. BOWMAN:</t>
        </r>
        <r>
          <rPr>
            <sz val="9"/>
            <rFont val="Verdana"/>
            <family val="0"/>
          </rPr>
          <t xml:space="preserve">
Includes Special ProjX at $10,000 and $2,000 in Honorariums.
</t>
        </r>
      </text>
    </comment>
    <comment ref="G52" authorId="1">
      <text>
        <r>
          <rPr>
            <b/>
            <sz val="9"/>
            <rFont val="Verdana"/>
            <family val="0"/>
          </rPr>
          <t>CRAIG A. BOWMAN:</t>
        </r>
        <r>
          <rPr>
            <sz val="9"/>
            <rFont val="Verdana"/>
            <family val="0"/>
          </rPr>
          <t xml:space="preserve">
Housing, Food, A/V, Special Events, &amp; Logistics.</t>
        </r>
      </text>
    </comment>
    <comment ref="A1" authorId="0">
      <text>
        <r>
          <rPr>
            <b/>
            <sz val="9"/>
            <rFont val="Verdana"/>
            <family val="0"/>
          </rPr>
          <t>CRAIG A. BOWMAN:</t>
        </r>
        <r>
          <rPr>
            <sz val="9"/>
            <rFont val="Verdana"/>
            <family val="0"/>
          </rPr>
          <t xml:space="preserve">
($13,600 annual) Based on John Walll's Fee of $6,800 (FY03 &amp; FY04 Audits)</t>
        </r>
      </text>
    </comment>
    <comment ref="AO37" authorId="1">
      <text>
        <r>
          <rPr>
            <b/>
            <sz val="9"/>
            <rFont val="Verdana"/>
            <family val="0"/>
          </rPr>
          <t xml:space="preserve">CRAIG A. BOWMAN:
</t>
        </r>
        <r>
          <rPr>
            <sz val="9"/>
            <rFont val="Verdana"/>
            <family val="0"/>
          </rPr>
          <t>Based on FTE.</t>
        </r>
      </text>
    </comment>
    <comment ref="AO114" authorId="1">
      <text>
        <r>
          <rPr>
            <b/>
            <sz val="9"/>
            <rFont val="Verdana"/>
            <family val="0"/>
          </rPr>
          <t>CRAIG A. BOWMAN:</t>
        </r>
        <r>
          <rPr>
            <sz val="9"/>
            <rFont val="Verdana"/>
            <family val="0"/>
          </rPr>
          <t xml:space="preserve">
Federal Indirect Income is s
subtracted here as those expenses are already accounted for in allocated line items.</t>
        </r>
      </text>
    </comment>
    <comment ref="V74" authorId="1">
      <text>
        <r>
          <rPr>
            <b/>
            <sz val="9"/>
            <rFont val="Verdana"/>
            <family val="0"/>
          </rPr>
          <t>CRAIG A. BOWMAN:</t>
        </r>
        <r>
          <rPr>
            <sz val="9"/>
            <rFont val="Verdana"/>
            <family val="0"/>
          </rPr>
          <t xml:space="preserve">
Includes CapWiz subscription.</t>
        </r>
      </text>
    </comment>
    <comment ref="G81" authorId="1">
      <text>
        <r>
          <rPr>
            <b/>
            <sz val="9"/>
            <rFont val="Verdana"/>
            <family val="0"/>
          </rPr>
          <t>CRAIG A. BOWMAN:</t>
        </r>
        <r>
          <rPr>
            <sz val="9"/>
            <rFont val="Verdana"/>
            <family val="0"/>
          </rPr>
          <t xml:space="preserve">
Includes $6,000 cVent subscription and $2,518 in advertising.</t>
        </r>
      </text>
    </comment>
    <comment ref="AB83" authorId="1">
      <text>
        <r>
          <rPr>
            <b/>
            <sz val="9"/>
            <rFont val="Verdana"/>
            <family val="0"/>
          </rPr>
          <t>CRAIG A. BOWMAN:</t>
        </r>
        <r>
          <rPr>
            <sz val="9"/>
            <rFont val="Verdana"/>
            <family val="0"/>
          </rPr>
          <t xml:space="preserve">
3 events at $15 x 75 people.</t>
        </r>
      </text>
    </comment>
    <comment ref="AB100" authorId="1">
      <text>
        <r>
          <rPr>
            <b/>
            <sz val="9"/>
            <rFont val="Verdana"/>
            <family val="0"/>
          </rPr>
          <t>CRAIG A. BOWMAN:</t>
        </r>
        <r>
          <rPr>
            <sz val="9"/>
            <rFont val="Verdana"/>
            <family val="0"/>
          </rPr>
          <t xml:space="preserve">
6 "Type III" Trips: $950 each 
Airfare $350
Hotel $375
Meals $150
Ground Transportation $75</t>
        </r>
      </text>
    </comment>
    <comment ref="V100" authorId="1">
      <text>
        <r>
          <rPr>
            <b/>
            <sz val="9"/>
            <rFont val="Verdana"/>
            <family val="0"/>
          </rPr>
          <t>CRAIG A. BOWMAN:</t>
        </r>
        <r>
          <rPr>
            <sz val="9"/>
            <rFont val="Verdana"/>
            <family val="0"/>
          </rPr>
          <t xml:space="preserve">
2 "Type III" Trips: $950 each. 
Airfare $350
Hotel $375
Meals $150
Ground Transportation 75</t>
        </r>
      </text>
    </comment>
    <comment ref="AB73" authorId="1">
      <text>
        <r>
          <rPr>
            <b/>
            <sz val="9"/>
            <rFont val="Verdana"/>
            <family val="0"/>
          </rPr>
          <t>CRAIG A. BOWMAN:</t>
        </r>
        <r>
          <rPr>
            <sz val="9"/>
            <rFont val="Verdana"/>
            <family val="0"/>
          </rPr>
          <t xml:space="preserve">
3x Gen Out Design.</t>
        </r>
      </text>
    </comment>
    <comment ref="AB66" authorId="1">
      <text>
        <r>
          <rPr>
            <b/>
            <sz val="9"/>
            <rFont val="Verdana"/>
            <family val="0"/>
          </rPr>
          <t>CRAIG A. BOWMAN:</t>
        </r>
        <r>
          <rPr>
            <sz val="9"/>
            <rFont val="Verdana"/>
            <family val="0"/>
          </rPr>
          <t xml:space="preserve">
3x Printing of 2
2,000 issues of Gen Out.</t>
        </r>
      </text>
    </comment>
    <comment ref="A1" authorId="0">
      <text>
        <r>
          <rPr>
            <b/>
            <sz val="9"/>
            <rFont val="Verdana"/>
            <family val="0"/>
          </rPr>
          <t>CRAIG A. BOWMAN:</t>
        </r>
        <r>
          <rPr>
            <sz val="9"/>
            <rFont val="Verdana"/>
            <family val="0"/>
          </rPr>
          <t xml:space="preserve">
Slightly off because of old salary amounts in the government budget amounts.</t>
        </r>
      </text>
    </comment>
    <comment ref="A1" authorId="0">
      <text>
        <r>
          <rPr>
            <b/>
            <sz val="9"/>
            <rFont val="Verdana"/>
            <family val="0"/>
          </rPr>
          <t>CRAIG A. BOWMAN:</t>
        </r>
        <r>
          <rPr>
            <sz val="9"/>
            <rFont val="Verdana"/>
            <family val="0"/>
          </rPr>
          <t xml:space="preserve">
Angie Head: 8 weeks/20 hours per week/$12 per hour</t>
        </r>
      </text>
    </comment>
    <comment ref="A1" authorId="0">
      <text>
        <r>
          <rPr>
            <b/>
            <sz val="9"/>
            <rFont val="Verdana"/>
            <family val="0"/>
          </rPr>
          <t>CRAIG A. BOWMAN:</t>
        </r>
        <r>
          <rPr>
            <sz val="9"/>
            <rFont val="Verdana"/>
            <family val="0"/>
          </rPr>
          <t xml:space="preserve">
Mara Stanicic: 24 weeks/20 hours per week/$12 per hour</t>
        </r>
      </text>
    </comment>
    <comment ref="V84" authorId="1">
      <text>
        <r>
          <rPr>
            <b/>
            <sz val="9"/>
            <rFont val="Verdana"/>
            <family val="0"/>
          </rPr>
          <t>CRAIG A. BOWMAN:</t>
        </r>
        <r>
          <rPr>
            <sz val="9"/>
            <rFont val="Verdana"/>
            <family val="0"/>
          </rPr>
          <t xml:space="preserve">
PR Newswire: ProfNet</t>
        </r>
      </text>
    </comment>
    <comment ref="A1" authorId="0">
      <text>
        <r>
          <rPr>
            <b/>
            <sz val="9"/>
            <rFont val="Verdana"/>
            <family val="0"/>
          </rPr>
          <t>CRAIG A. BOWMAN:</t>
        </r>
        <r>
          <rPr>
            <sz val="9"/>
            <rFont val="Verdana"/>
            <family val="0"/>
          </rPr>
          <t xml:space="preserve">
Filemaker</t>
        </r>
      </text>
    </comment>
    <comment ref="A1" authorId="0">
      <text>
        <r>
          <rPr>
            <b/>
            <sz val="9"/>
            <rFont val="Verdana"/>
            <family val="0"/>
          </rPr>
          <t>CRAIG A. BOWMAN:</t>
        </r>
        <r>
          <rPr>
            <sz val="9"/>
            <rFont val="Verdana"/>
            <family val="0"/>
          </rPr>
          <t xml:space="preserve">
Web Newsletter-Related</t>
        </r>
      </text>
    </comment>
    <comment ref="A1" authorId="0">
      <text>
        <r>
          <rPr>
            <b/>
            <sz val="9"/>
            <rFont val="Verdana"/>
            <family val="0"/>
          </rPr>
          <t>CRAIG A. BOWMAN:</t>
        </r>
        <r>
          <rPr>
            <sz val="9"/>
            <rFont val="Verdana"/>
            <family val="0"/>
          </rPr>
          <t xml:space="preserve">
Mac OSX</t>
        </r>
      </text>
    </comment>
  </commentList>
</comments>
</file>

<file path=xl/sharedStrings.xml><?xml version="1.0" encoding="utf-8"?>
<sst xmlns="http://schemas.openxmlformats.org/spreadsheetml/2006/main" count="733" uniqueCount="141">
  <si>
    <t>5142 · Directors &amp; Officers</t>
  </si>
  <si>
    <t>5140 · Business Insurance Total</t>
  </si>
  <si>
    <t>5160 · OCCUPANCY EXPENSES</t>
  </si>
  <si>
    <t>5165 · Office Rent</t>
  </si>
  <si>
    <t>5166 · Office Repairs &amp; Maintenance</t>
  </si>
  <si>
    <t>5167 · Office Utilities</t>
  </si>
  <si>
    <t>5160 · Other</t>
  </si>
  <si>
    <t>5160 · Occupancy Expenses (Rent) Total</t>
  </si>
  <si>
    <t>5162 · Miscellaneous Expenses</t>
  </si>
  <si>
    <t>5170 · Postage &amp; Delivery</t>
  </si>
  <si>
    <t>5173 · Payroll Processing</t>
  </si>
  <si>
    <t>5175 · Printing &amp; Reproduction</t>
  </si>
  <si>
    <t>5180 · PROFESSIONAL FEES</t>
  </si>
  <si>
    <t>5181 · Accounting Fees</t>
  </si>
  <si>
    <t>5182 · Audit Fees</t>
  </si>
  <si>
    <t>5183 · Computer &amp; IT Fees</t>
  </si>
  <si>
    <t>5184 · Consulting Fees</t>
  </si>
  <si>
    <t>5185 · Development Expenses</t>
  </si>
  <si>
    <t>5187 · Materials Design &amp; Development</t>
  </si>
  <si>
    <t>5188 · Website Design &amp; Maintenance</t>
  </si>
  <si>
    <t>5189 · Conference Support</t>
  </si>
  <si>
    <t>5180 · Professional Fees Total</t>
  </si>
  <si>
    <t>5190 · PUBLIC RELATIONS</t>
  </si>
  <si>
    <t>5191 · Advertising</t>
  </si>
  <si>
    <t>5192 · Contributions/Event Tickets</t>
  </si>
  <si>
    <t>5193 · Catering &amp; Meals</t>
  </si>
  <si>
    <t>5195 · Press Activities</t>
  </si>
  <si>
    <t>5196 · Promotional Items</t>
  </si>
  <si>
    <t>5197 · Sponsorships</t>
  </si>
  <si>
    <t>5198 · Exhibit Fees</t>
  </si>
  <si>
    <t>5199 · State Registrations</t>
  </si>
  <si>
    <t>5190 · Public Relations Total</t>
  </si>
  <si>
    <t xml:space="preserve">5210 · Staff Development &amp; Training Total </t>
  </si>
  <si>
    <t xml:space="preserve">5220 · Supplies - General Office Total </t>
  </si>
  <si>
    <t xml:space="preserve">5225 · Software Total </t>
  </si>
  <si>
    <t xml:space="preserve">5226 · Health Supplies Total </t>
  </si>
  <si>
    <t>5230 · TELEPHONE</t>
  </si>
  <si>
    <t>5231 · Conference Calls</t>
  </si>
  <si>
    <t>5232 · DSL &amp; Web Hosting</t>
  </si>
  <si>
    <t>5233 · Cellular Phone</t>
  </si>
  <si>
    <t>5234 · Local &amp; Long Distance</t>
  </si>
  <si>
    <t>5230 · Telephone Total</t>
  </si>
  <si>
    <t>5300 · TRAVEL</t>
  </si>
  <si>
    <t>5301 · Air, Train &amp; Bus Fares</t>
  </si>
  <si>
    <t>5302 · Taxi, Parking, Mileage, Tolls</t>
  </si>
  <si>
    <t>5303 · Per Diem</t>
  </si>
  <si>
    <t>5304 · Lodging</t>
  </si>
  <si>
    <t>5320 · Car Rental</t>
  </si>
  <si>
    <t xml:space="preserve">5300 · Travel Total </t>
  </si>
  <si>
    <t>5310 · YOUTH</t>
  </si>
  <si>
    <t>5311 · Scholarships</t>
  </si>
  <si>
    <t>5312 · Intern Stipends</t>
  </si>
  <si>
    <t>5312 · Intern Stipends (Communications)</t>
  </si>
  <si>
    <t>5310 · Other (Including Honoraria)</t>
  </si>
  <si>
    <t>5310 · Other</t>
  </si>
  <si>
    <t>5310 · Youth Total</t>
  </si>
  <si>
    <t>6200 · Interest &amp; Finance Charges</t>
  </si>
  <si>
    <t>TOTAL EXPENSE</t>
  </si>
  <si>
    <t>NET INCOME</t>
  </si>
  <si>
    <t>140</t>
  </si>
  <si>
    <t>150</t>
  </si>
  <si>
    <t>Field Budget</t>
  </si>
  <si>
    <t>220</t>
  </si>
  <si>
    <t>225</t>
  </si>
  <si>
    <t>Health Budget</t>
  </si>
  <si>
    <t>300</t>
  </si>
  <si>
    <t>Policy Budget</t>
  </si>
  <si>
    <t>400</t>
  </si>
  <si>
    <t>Devo Budget</t>
  </si>
  <si>
    <t>500</t>
  </si>
  <si>
    <t>540</t>
  </si>
  <si>
    <t>Ops Budget</t>
  </si>
  <si>
    <t>FY05 Budget</t>
  </si>
  <si>
    <t>INCOME</t>
  </si>
  <si>
    <t>Field: General</t>
  </si>
  <si>
    <t>Field: Membership</t>
  </si>
  <si>
    <t>Field: Summit</t>
  </si>
  <si>
    <t>Health: General</t>
  </si>
  <si>
    <t>Health: Gov't 1</t>
  </si>
  <si>
    <t>Health: Gov't 2</t>
  </si>
  <si>
    <t>Health: Gov't 3</t>
  </si>
  <si>
    <t>Policy</t>
  </si>
  <si>
    <t>Development</t>
  </si>
  <si>
    <t>Operations</t>
  </si>
  <si>
    <t>Board</t>
  </si>
  <si>
    <t>4000 · GRANTS</t>
  </si>
  <si>
    <t>4010 · Restricted</t>
  </si>
  <si>
    <t>4012 · Unrestricted</t>
  </si>
  <si>
    <t>4000 · Grants Total</t>
  </si>
  <si>
    <t>4020 · Government Contracts Total</t>
  </si>
  <si>
    <t>4100 · MEMBERSHIP DUES</t>
  </si>
  <si>
    <t>4110 · Individual</t>
  </si>
  <si>
    <t>4120 · Organizations (Affiliates)</t>
  </si>
  <si>
    <t>4100 · Membership Dues Total</t>
  </si>
  <si>
    <t>4200 · CONTRIBUTIONS</t>
  </si>
  <si>
    <t>4210 · Corporate</t>
  </si>
  <si>
    <t>4215 · Organizations</t>
  </si>
  <si>
    <t>4220 · Individual</t>
  </si>
  <si>
    <t>4225 · Bequests</t>
  </si>
  <si>
    <t>4200 · Contributions Total</t>
  </si>
  <si>
    <t>4300 · Clearinghouse Total</t>
  </si>
  <si>
    <t>4500 · CONFERENCE INCOME</t>
  </si>
  <si>
    <t>4502 · Registration</t>
  </si>
  <si>
    <t>4510 · Sales Items (Including Hotel Kickback)</t>
  </si>
  <si>
    <t>4510 · Sales Items</t>
  </si>
  <si>
    <t>4550 · Program Book Ads</t>
  </si>
  <si>
    <t>4560 · Tabling</t>
  </si>
  <si>
    <t>4575 · Sponsorship</t>
  </si>
  <si>
    <t>4500 · Conference Income Total</t>
  </si>
  <si>
    <t>4600 · Honorarium Total</t>
  </si>
  <si>
    <t>4700 · Rent Income Total</t>
  </si>
  <si>
    <t>4810 · Miscellaneous Income Total</t>
  </si>
  <si>
    <t>4815 · Expense Reimbursement Total</t>
  </si>
  <si>
    <t>4850 · Interest Income Total</t>
  </si>
  <si>
    <t>TOTAL INCOME</t>
  </si>
  <si>
    <t>EXPENSE</t>
  </si>
  <si>
    <t>Health: OMH</t>
  </si>
  <si>
    <t>Health: DHAP I</t>
  </si>
  <si>
    <t>Health: DHAP I (Carry)</t>
  </si>
  <si>
    <t>5000 · SALARIES</t>
  </si>
  <si>
    <t>5001 · Salaries &amp; Wages</t>
  </si>
  <si>
    <t>5000 · Salaries Total</t>
  </si>
  <si>
    <t>5002 · FRINGE BENEFITS</t>
  </si>
  <si>
    <t>5% Increase over FY05.</t>
  </si>
  <si>
    <t>5010 · FICA Taxes</t>
  </si>
  <si>
    <t>5011 · Unemployment Taxes</t>
  </si>
  <si>
    <t>5012 · Retirement Contribution</t>
  </si>
  <si>
    <t>5013 · Health Insurance (Includes Dental &amp; Life)</t>
  </si>
  <si>
    <t>5013 · Health Insurance (Includes Life)</t>
  </si>
  <si>
    <t>5014 · Disability (Short &amp; Long Term)</t>
  </si>
  <si>
    <t>5015 · Workers Compensation Insurance</t>
  </si>
  <si>
    <t>5017 · Fringe Allocation</t>
  </si>
  <si>
    <t>5002 · Fringe Benefits Total</t>
  </si>
  <si>
    <t>5055 · Bank &amp; Credit Card Fees Total</t>
  </si>
  <si>
    <t>5080 · Conference Registration Fees Total</t>
  </si>
  <si>
    <t>5115 · Dues &amp; Subscriptions Total</t>
  </si>
  <si>
    <t>5117 · Equipment Purchases (Small) Total</t>
  </si>
  <si>
    <t>5120 · Equipment Rental Total</t>
  </si>
  <si>
    <t>5125 · Facility Rental Total</t>
  </si>
  <si>
    <t>5140 · BUSINESS INSURANCE</t>
  </si>
  <si>
    <t>5141 · Corporate Liability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</si>
</sst>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.000_);_(&quot;$&quot;* \(#,##0.000\);_(&quot;$&quot;* &quot;-&quot;???_);_(@_)"/>
    <numFmt numFmtId="166" formatCode="&quot;$&quot;#,##0"/>
    <numFmt numFmtId="167" formatCode="&quot;$&quot;#,##0.00"/>
    <numFmt numFmtId="168" formatCode="0.0"/>
    <numFmt numFmtId="169" formatCode="#,##0.00;\-#,##0.00"/>
    <numFmt numFmtId="170" formatCode="_(&quot;$&quot;* #,##0.0000_);_(&quot;$&quot;* \(#,##0.0000\);_(&quot;$&quot;* &quot;-&quot;????_);_(@_)"/>
    <numFmt numFmtId="171" formatCode="mmmm\-yy"/>
    <numFmt numFmtId="172" formatCode="m/d/yyyy"/>
  </numFmts>
  <fonts count="2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i/>
      <sz val="10"/>
      <color indexed="20"/>
      <name val="Helvetica Neue"/>
      <family val="0"/>
    </font>
    <font>
      <b/>
      <i/>
      <sz val="10"/>
      <color indexed="9"/>
      <name val="Helvetica Neue"/>
      <family val="0"/>
    </font>
    <font>
      <b/>
      <sz val="10"/>
      <color indexed="8"/>
      <name val="Helvetica Neue"/>
      <family val="0"/>
    </font>
    <font>
      <b/>
      <i/>
      <sz val="10"/>
      <color indexed="8"/>
      <name val="Helvetica Neue"/>
      <family val="0"/>
    </font>
    <font>
      <b/>
      <sz val="10"/>
      <name val="Helvetica Neue"/>
      <family val="0"/>
    </font>
    <font>
      <sz val="10"/>
      <color indexed="8"/>
      <name val="Helvetica Neue"/>
      <family val="0"/>
    </font>
    <font>
      <sz val="10"/>
      <name val="Helvetica Neue"/>
      <family val="0"/>
    </font>
    <font>
      <b/>
      <sz val="10"/>
      <color indexed="9"/>
      <name val="Helvetica Neue"/>
      <family val="0"/>
    </font>
    <font>
      <b/>
      <sz val="10"/>
      <color indexed="10"/>
      <name val="Helvetica Neue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color indexed="9"/>
      <name val="Verdana"/>
      <family val="0"/>
    </font>
    <font>
      <sz val="8"/>
      <name val="Verdana"/>
      <family val="0"/>
    </font>
    <font>
      <sz val="9"/>
      <name val="Geneva"/>
      <family val="0"/>
    </font>
    <font>
      <b/>
      <sz val="9"/>
      <name val="Verdana"/>
      <family val="0"/>
    </font>
    <font>
      <sz val="9"/>
      <name val="Verdana"/>
      <family val="0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44" fontId="7" fillId="2" borderId="5" xfId="0" applyNumberFormat="1" applyFont="1" applyFill="1" applyBorder="1" applyAlignment="1">
      <alignment horizontal="center"/>
    </xf>
    <xf numFmtId="44" fontId="7" fillId="2" borderId="6" xfId="0" applyNumberFormat="1" applyFont="1" applyFill="1" applyBorder="1" applyAlignment="1">
      <alignment horizontal="center"/>
    </xf>
    <xf numFmtId="44" fontId="7" fillId="2" borderId="7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44" fontId="7" fillId="2" borderId="11" xfId="0" applyNumberFormat="1" applyFont="1" applyFill="1" applyBorder="1" applyAlignment="1">
      <alignment horizontal="center"/>
    </xf>
    <xf numFmtId="44" fontId="7" fillId="2" borderId="4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8" fillId="0" borderId="13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4" fontId="10" fillId="0" borderId="14" xfId="0" applyNumberFormat="1" applyFont="1" applyBorder="1" applyAlignment="1">
      <alignment horizontal="center"/>
    </xf>
    <xf numFmtId="44" fontId="10" fillId="0" borderId="15" xfId="0" applyNumberFormat="1" applyFont="1" applyBorder="1" applyAlignment="1">
      <alignment horizontal="center"/>
    </xf>
    <xf numFmtId="44" fontId="10" fillId="0" borderId="16" xfId="0" applyNumberFormat="1" applyFont="1" applyBorder="1" applyAlignment="1">
      <alignment horizontal="center"/>
    </xf>
    <xf numFmtId="44" fontId="11" fillId="3" borderId="17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/>
    </xf>
    <xf numFmtId="44" fontId="10" fillId="0" borderId="19" xfId="0" applyNumberFormat="1" applyFont="1" applyBorder="1" applyAlignment="1">
      <alignment horizontal="center"/>
    </xf>
    <xf numFmtId="44" fontId="10" fillId="0" borderId="20" xfId="0" applyNumberFormat="1" applyFont="1" applyBorder="1" applyAlignment="1">
      <alignment horizontal="center"/>
    </xf>
    <xf numFmtId="44" fontId="10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8" fillId="4" borderId="0" xfId="0" applyNumberFormat="1" applyFont="1" applyFill="1" applyBorder="1" applyAlignment="1">
      <alignment/>
    </xf>
    <xf numFmtId="49" fontId="11" fillId="3" borderId="15" xfId="0" applyNumberFormat="1" applyFont="1" applyFill="1" applyBorder="1" applyAlignment="1">
      <alignment horizontal="left"/>
    </xf>
    <xf numFmtId="44" fontId="12" fillId="3" borderId="23" xfId="0" applyNumberFormat="1" applyFont="1" applyFill="1" applyBorder="1" applyAlignment="1">
      <alignment horizontal="center"/>
    </xf>
    <xf numFmtId="44" fontId="12" fillId="3" borderId="15" xfId="0" applyNumberFormat="1" applyFont="1" applyFill="1" applyBorder="1" applyAlignment="1">
      <alignment horizontal="center"/>
    </xf>
    <xf numFmtId="44" fontId="12" fillId="3" borderId="21" xfId="0" applyNumberFormat="1" applyFont="1" applyFill="1" applyBorder="1" applyAlignment="1">
      <alignment horizontal="center"/>
    </xf>
    <xf numFmtId="44" fontId="12" fillId="3" borderId="19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11" fillId="3" borderId="24" xfId="0" applyNumberFormat="1" applyFont="1" applyFill="1" applyBorder="1" applyAlignment="1">
      <alignment horizontal="left"/>
    </xf>
    <xf numFmtId="44" fontId="11" fillId="3" borderId="15" xfId="0" applyNumberFormat="1" applyFont="1" applyFill="1" applyBorder="1" applyAlignment="1">
      <alignment/>
    </xf>
    <xf numFmtId="44" fontId="11" fillId="3" borderId="16" xfId="0" applyNumberFormat="1" applyFont="1" applyFill="1" applyBorder="1" applyAlignment="1">
      <alignment/>
    </xf>
    <xf numFmtId="44" fontId="11" fillId="3" borderId="24" xfId="0" applyNumberFormat="1" applyFont="1" applyFill="1" applyBorder="1" applyAlignment="1">
      <alignment/>
    </xf>
    <xf numFmtId="44" fontId="12" fillId="3" borderId="20" xfId="0" applyNumberFormat="1" applyFont="1" applyFill="1" applyBorder="1" applyAlignment="1">
      <alignment horizontal="center"/>
    </xf>
    <xf numFmtId="44" fontId="12" fillId="3" borderId="14" xfId="0" applyNumberFormat="1" applyFont="1" applyFill="1" applyBorder="1" applyAlignment="1">
      <alignment horizontal="center"/>
    </xf>
    <xf numFmtId="49" fontId="11" fillId="3" borderId="16" xfId="0" applyNumberFormat="1" applyFont="1" applyFill="1" applyBorder="1" applyAlignment="1">
      <alignment horizontal="left"/>
    </xf>
    <xf numFmtId="49" fontId="8" fillId="2" borderId="25" xfId="0" applyNumberFormat="1" applyFont="1" applyFill="1" applyBorder="1" applyAlignment="1">
      <alignment/>
    </xf>
    <xf numFmtId="49" fontId="11" fillId="0" borderId="24" xfId="0" applyNumberFormat="1" applyFont="1" applyBorder="1" applyAlignment="1">
      <alignment/>
    </xf>
    <xf numFmtId="44" fontId="12" fillId="0" borderId="19" xfId="0" applyNumberFormat="1" applyFont="1" applyBorder="1" applyAlignment="1">
      <alignment/>
    </xf>
    <xf numFmtId="44" fontId="12" fillId="0" borderId="21" xfId="0" applyNumberFormat="1" applyFont="1" applyBorder="1" applyAlignment="1">
      <alignment/>
    </xf>
    <xf numFmtId="44" fontId="11" fillId="0" borderId="15" xfId="0" applyNumberFormat="1" applyFont="1" applyFill="1" applyBorder="1" applyAlignment="1">
      <alignment/>
    </xf>
    <xf numFmtId="44" fontId="11" fillId="0" borderId="16" xfId="0" applyNumberFormat="1" applyFont="1" applyFill="1" applyBorder="1" applyAlignment="1">
      <alignment/>
    </xf>
    <xf numFmtId="44" fontId="11" fillId="0" borderId="17" xfId="0" applyNumberFormat="1" applyFont="1" applyBorder="1" applyAlignment="1">
      <alignment/>
    </xf>
    <xf numFmtId="44" fontId="12" fillId="0" borderId="20" xfId="0" applyNumberFormat="1" applyFont="1" applyBorder="1" applyAlignment="1">
      <alignment/>
    </xf>
    <xf numFmtId="44" fontId="12" fillId="0" borderId="14" xfId="0" applyNumberFormat="1" applyFont="1" applyBorder="1" applyAlignment="1">
      <alignment/>
    </xf>
    <xf numFmtId="49" fontId="11" fillId="0" borderId="16" xfId="0" applyNumberFormat="1" applyFont="1" applyBorder="1" applyAlignment="1">
      <alignment/>
    </xf>
    <xf numFmtId="49" fontId="8" fillId="2" borderId="26" xfId="0" applyNumberFormat="1" applyFont="1" applyFill="1" applyBorder="1" applyAlignment="1">
      <alignment/>
    </xf>
    <xf numFmtId="49" fontId="8" fillId="5" borderId="15" xfId="0" applyNumberFormat="1" applyFont="1" applyFill="1" applyBorder="1" applyAlignment="1">
      <alignment horizontal="left"/>
    </xf>
    <xf numFmtId="49" fontId="8" fillId="5" borderId="24" xfId="0" applyNumberFormat="1" applyFont="1" applyFill="1" applyBorder="1" applyAlignment="1">
      <alignment horizontal="left"/>
    </xf>
    <xf numFmtId="44" fontId="10" fillId="5" borderId="19" xfId="0" applyNumberFormat="1" applyFont="1" applyFill="1" applyBorder="1" applyAlignment="1">
      <alignment/>
    </xf>
    <xf numFmtId="44" fontId="10" fillId="5" borderId="21" xfId="0" applyNumberFormat="1" applyFont="1" applyFill="1" applyBorder="1" applyAlignment="1">
      <alignment/>
    </xf>
    <xf numFmtId="44" fontId="10" fillId="5" borderId="15" xfId="0" applyNumberFormat="1" applyFont="1" applyFill="1" applyBorder="1" applyAlignment="1">
      <alignment/>
    </xf>
    <xf numFmtId="44" fontId="10" fillId="5" borderId="16" xfId="0" applyNumberFormat="1" applyFont="1" applyFill="1" applyBorder="1" applyAlignment="1">
      <alignment/>
    </xf>
    <xf numFmtId="44" fontId="11" fillId="5" borderId="17" xfId="0" applyNumberFormat="1" applyFont="1" applyFill="1" applyBorder="1" applyAlignment="1">
      <alignment/>
    </xf>
    <xf numFmtId="44" fontId="10" fillId="5" borderId="20" xfId="0" applyNumberFormat="1" applyFont="1" applyFill="1" applyBorder="1" applyAlignment="1">
      <alignment/>
    </xf>
    <xf numFmtId="44" fontId="8" fillId="5" borderId="17" xfId="0" applyNumberFormat="1" applyFont="1" applyFill="1" applyBorder="1" applyAlignment="1">
      <alignment/>
    </xf>
    <xf numFmtId="44" fontId="10" fillId="5" borderId="14" xfId="0" applyNumberFormat="1" applyFont="1" applyFill="1" applyBorder="1" applyAlignment="1">
      <alignment/>
    </xf>
    <xf numFmtId="49" fontId="8" fillId="5" borderId="16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44" fontId="8" fillId="5" borderId="15" xfId="0" applyNumberFormat="1" applyFont="1" applyFill="1" applyBorder="1" applyAlignment="1">
      <alignment/>
    </xf>
    <xf numFmtId="44" fontId="8" fillId="5" borderId="16" xfId="0" applyNumberFormat="1" applyFont="1" applyFill="1" applyBorder="1" applyAlignment="1">
      <alignment/>
    </xf>
    <xf numFmtId="49" fontId="11" fillId="3" borderId="27" xfId="0" applyNumberFormat="1" applyFont="1" applyFill="1" applyBorder="1" applyAlignment="1">
      <alignment horizontal="left"/>
    </xf>
    <xf numFmtId="49" fontId="11" fillId="3" borderId="17" xfId="0" applyNumberFormat="1" applyFont="1" applyFill="1" applyBorder="1" applyAlignment="1">
      <alignment horizontal="left"/>
    </xf>
    <xf numFmtId="44" fontId="12" fillId="3" borderId="19" xfId="0" applyNumberFormat="1" applyFont="1" applyFill="1" applyBorder="1" applyAlignment="1">
      <alignment/>
    </xf>
    <xf numFmtId="44" fontId="12" fillId="3" borderId="21" xfId="0" applyNumberFormat="1" applyFont="1" applyFill="1" applyBorder="1" applyAlignment="1">
      <alignment/>
    </xf>
    <xf numFmtId="44" fontId="12" fillId="3" borderId="20" xfId="0" applyNumberFormat="1" applyFont="1" applyFill="1" applyBorder="1" applyAlignment="1">
      <alignment/>
    </xf>
    <xf numFmtId="44" fontId="12" fillId="3" borderId="14" xfId="0" applyNumberFormat="1" applyFont="1" applyFill="1" applyBorder="1" applyAlignment="1">
      <alignment/>
    </xf>
    <xf numFmtId="49" fontId="11" fillId="3" borderId="21" xfId="0" applyNumberFormat="1" applyFont="1" applyFill="1" applyBorder="1" applyAlignment="1">
      <alignment horizontal="left"/>
    </xf>
    <xf numFmtId="49" fontId="8" fillId="2" borderId="15" xfId="0" applyNumberFormat="1" applyFont="1" applyFill="1" applyBorder="1" applyAlignment="1">
      <alignment/>
    </xf>
    <xf numFmtId="49" fontId="11" fillId="0" borderId="24" xfId="0" applyNumberFormat="1" applyFont="1" applyFill="1" applyBorder="1" applyAlignment="1">
      <alignment/>
    </xf>
    <xf numFmtId="49" fontId="11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8" fillId="5" borderId="26" xfId="0" applyNumberFormat="1" applyFont="1" applyFill="1" applyBorder="1" applyAlignment="1">
      <alignment horizontal="left"/>
    </xf>
    <xf numFmtId="49" fontId="8" fillId="5" borderId="28" xfId="0" applyNumberFormat="1" applyFont="1" applyFill="1" applyBorder="1" applyAlignment="1">
      <alignment horizontal="left"/>
    </xf>
    <xf numFmtId="44" fontId="10" fillId="5" borderId="29" xfId="0" applyNumberFormat="1" applyFont="1" applyFill="1" applyBorder="1" applyAlignment="1">
      <alignment/>
    </xf>
    <xf numFmtId="44" fontId="10" fillId="5" borderId="30" xfId="0" applyNumberFormat="1" applyFont="1" applyFill="1" applyBorder="1" applyAlignment="1">
      <alignment/>
    </xf>
    <xf numFmtId="44" fontId="8" fillId="5" borderId="26" xfId="0" applyNumberFormat="1" applyFont="1" applyFill="1" applyBorder="1" applyAlignment="1">
      <alignment/>
    </xf>
    <xf numFmtId="44" fontId="8" fillId="5" borderId="31" xfId="0" applyNumberFormat="1" applyFont="1" applyFill="1" applyBorder="1" applyAlignment="1">
      <alignment/>
    </xf>
    <xf numFmtId="44" fontId="10" fillId="5" borderId="32" xfId="0" applyNumberFormat="1" applyFont="1" applyFill="1" applyBorder="1" applyAlignment="1">
      <alignment/>
    </xf>
    <xf numFmtId="44" fontId="8" fillId="5" borderId="33" xfId="0" applyNumberFormat="1" applyFont="1" applyFill="1" applyBorder="1" applyAlignment="1">
      <alignment/>
    </xf>
    <xf numFmtId="44" fontId="10" fillId="5" borderId="34" xfId="0" applyNumberFormat="1" applyFont="1" applyFill="1" applyBorder="1" applyAlignment="1">
      <alignment/>
    </xf>
    <xf numFmtId="49" fontId="8" fillId="5" borderId="31" xfId="0" applyNumberFormat="1" applyFont="1" applyFill="1" applyBorder="1" applyAlignment="1">
      <alignment horizontal="left"/>
    </xf>
    <xf numFmtId="49" fontId="13" fillId="2" borderId="35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right"/>
    </xf>
    <xf numFmtId="44" fontId="10" fillId="0" borderId="38" xfId="0" applyNumberFormat="1" applyFont="1" applyBorder="1" applyAlignment="1">
      <alignment/>
    </xf>
    <xf numFmtId="44" fontId="10" fillId="0" borderId="39" xfId="0" applyNumberFormat="1" applyFont="1" applyBorder="1" applyAlignment="1">
      <alignment/>
    </xf>
    <xf numFmtId="44" fontId="10" fillId="0" borderId="40" xfId="0" applyNumberFormat="1" applyFont="1" applyBorder="1" applyAlignment="1">
      <alignment/>
    </xf>
    <xf numFmtId="44" fontId="10" fillId="0" borderId="41" xfId="0" applyNumberFormat="1" applyFont="1" applyBorder="1" applyAlignment="1">
      <alignment/>
    </xf>
    <xf numFmtId="44" fontId="10" fillId="0" borderId="42" xfId="0" applyNumberFormat="1" applyFont="1" applyBorder="1" applyAlignment="1">
      <alignment/>
    </xf>
    <xf numFmtId="44" fontId="8" fillId="0" borderId="43" xfId="0" applyNumberFormat="1" applyFont="1" applyBorder="1" applyAlignment="1">
      <alignment/>
    </xf>
    <xf numFmtId="44" fontId="10" fillId="0" borderId="44" xfId="0" applyNumberFormat="1" applyFont="1" applyBorder="1" applyAlignment="1">
      <alignment/>
    </xf>
    <xf numFmtId="44" fontId="8" fillId="0" borderId="37" xfId="0" applyNumberFormat="1" applyFont="1" applyBorder="1" applyAlignment="1">
      <alignment/>
    </xf>
    <xf numFmtId="49" fontId="13" fillId="2" borderId="40" xfId="0" applyNumberFormat="1" applyFont="1" applyFill="1" applyBorder="1" applyAlignment="1">
      <alignment horizontal="right"/>
    </xf>
    <xf numFmtId="44" fontId="8" fillId="5" borderId="37" xfId="0" applyNumberFormat="1" applyFont="1" applyFill="1" applyBorder="1" applyAlignment="1">
      <alignment/>
    </xf>
    <xf numFmtId="49" fontId="11" fillId="0" borderId="0" xfId="0" applyNumberFormat="1" applyFont="1" applyBorder="1" applyAlignment="1">
      <alignment/>
    </xf>
    <xf numFmtId="44" fontId="12" fillId="0" borderId="0" xfId="0" applyNumberFormat="1" applyFont="1" applyBorder="1" applyAlignment="1">
      <alignment/>
    </xf>
    <xf numFmtId="44" fontId="12" fillId="0" borderId="0" xfId="0" applyNumberFormat="1" applyFont="1" applyFill="1" applyBorder="1" applyAlignment="1">
      <alignment/>
    </xf>
    <xf numFmtId="44" fontId="11" fillId="0" borderId="0" xfId="0" applyNumberFormat="1" applyFont="1" applyBorder="1" applyAlignment="1">
      <alignment/>
    </xf>
    <xf numFmtId="44" fontId="1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4" fontId="12" fillId="3" borderId="15" xfId="0" applyNumberFormat="1" applyFont="1" applyFill="1" applyBorder="1" applyAlignment="1">
      <alignment/>
    </xf>
    <xf numFmtId="44" fontId="12" fillId="3" borderId="16" xfId="0" applyNumberFormat="1" applyFont="1" applyFill="1" applyBorder="1" applyAlignment="1">
      <alignment/>
    </xf>
    <xf numFmtId="44" fontId="11" fillId="3" borderId="33" xfId="0" applyNumberFormat="1" applyFont="1" applyFill="1" applyBorder="1" applyAlignment="1">
      <alignment/>
    </xf>
    <xf numFmtId="49" fontId="8" fillId="2" borderId="45" xfId="0" applyNumberFormat="1" applyFont="1" applyFill="1" applyBorder="1" applyAlignment="1">
      <alignment/>
    </xf>
    <xf numFmtId="44" fontId="12" fillId="0" borderId="16" xfId="0" applyNumberFormat="1" applyFont="1" applyBorder="1" applyAlignment="1">
      <alignment/>
    </xf>
    <xf numFmtId="44" fontId="11" fillId="0" borderId="15" xfId="0" applyNumberFormat="1" applyFont="1" applyBorder="1" applyAlignment="1">
      <alignment/>
    </xf>
    <xf numFmtId="44" fontId="11" fillId="0" borderId="16" xfId="0" applyNumberFormat="1" applyFont="1" applyBorder="1" applyAlignment="1">
      <alignment/>
    </xf>
    <xf numFmtId="44" fontId="10" fillId="0" borderId="14" xfId="0" applyNumberFormat="1" applyFont="1" applyBorder="1" applyAlignment="1">
      <alignment/>
    </xf>
    <xf numFmtId="44" fontId="10" fillId="0" borderId="19" xfId="0" applyNumberFormat="1" applyFont="1" applyBorder="1" applyAlignment="1">
      <alignment/>
    </xf>
    <xf numFmtId="44" fontId="10" fillId="0" borderId="16" xfId="0" applyNumberFormat="1" applyFont="1" applyBorder="1" applyAlignment="1">
      <alignment/>
    </xf>
    <xf numFmtId="44" fontId="10" fillId="0" borderId="20" xfId="0" applyNumberFormat="1" applyFont="1" applyBorder="1" applyAlignment="1">
      <alignment/>
    </xf>
    <xf numFmtId="44" fontId="12" fillId="0" borderId="19" xfId="0" applyNumberFormat="1" applyFont="1" applyFill="1" applyBorder="1" applyAlignment="1">
      <alignment/>
    </xf>
    <xf numFmtId="44" fontId="12" fillId="0" borderId="15" xfId="0" applyNumberFormat="1" applyFont="1" applyBorder="1" applyAlignment="1">
      <alignment/>
    </xf>
    <xf numFmtId="44" fontId="11" fillId="0" borderId="17" xfId="0" applyNumberFormat="1" applyFont="1" applyFill="1" applyBorder="1" applyAlignment="1">
      <alignment/>
    </xf>
    <xf numFmtId="44" fontId="10" fillId="5" borderId="17" xfId="0" applyNumberFormat="1" applyFont="1" applyFill="1" applyBorder="1" applyAlignment="1">
      <alignment/>
    </xf>
    <xf numFmtId="44" fontId="10" fillId="0" borderId="15" xfId="0" applyNumberFormat="1" applyFont="1" applyBorder="1" applyAlignment="1">
      <alignment/>
    </xf>
    <xf numFmtId="44" fontId="10" fillId="0" borderId="19" xfId="0" applyNumberFormat="1" applyFont="1" applyFill="1" applyBorder="1" applyAlignment="1">
      <alignment/>
    </xf>
    <xf numFmtId="44" fontId="8" fillId="0" borderId="16" xfId="0" applyNumberFormat="1" applyFont="1" applyFill="1" applyBorder="1" applyAlignment="1">
      <alignment/>
    </xf>
    <xf numFmtId="44" fontId="10" fillId="0" borderId="46" xfId="0" applyNumberFormat="1" applyFont="1" applyBorder="1" applyAlignment="1">
      <alignment/>
    </xf>
    <xf numFmtId="49" fontId="8" fillId="0" borderId="13" xfId="0" applyNumberFormat="1" applyFont="1" applyFill="1" applyBorder="1" applyAlignment="1">
      <alignment/>
    </xf>
    <xf numFmtId="49" fontId="14" fillId="4" borderId="0" xfId="0" applyNumberFormat="1" applyFont="1" applyFill="1" applyBorder="1" applyAlignment="1">
      <alignment/>
    </xf>
    <xf numFmtId="49" fontId="8" fillId="0" borderId="25" xfId="0" applyNumberFormat="1" applyFont="1" applyFill="1" applyBorder="1" applyAlignment="1">
      <alignment/>
    </xf>
    <xf numFmtId="44" fontId="12" fillId="0" borderId="16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4" fontId="12" fillId="0" borderId="20" xfId="0" applyNumberFormat="1" applyFont="1" applyFill="1" applyBorder="1" applyAlignment="1">
      <alignment/>
    </xf>
    <xf numFmtId="44" fontId="12" fillId="0" borderId="14" xfId="0" applyNumberFormat="1" applyFont="1" applyFill="1" applyBorder="1" applyAlignment="1">
      <alignment/>
    </xf>
    <xf numFmtId="0" fontId="15" fillId="0" borderId="0" xfId="0" applyFont="1" applyAlignment="1">
      <alignment/>
    </xf>
    <xf numFmtId="44" fontId="10" fillId="5" borderId="46" xfId="0" applyNumberFormat="1" applyFont="1" applyFill="1" applyBorder="1" applyAlignment="1">
      <alignment/>
    </xf>
    <xf numFmtId="0" fontId="16" fillId="0" borderId="0" xfId="0" applyFont="1" applyAlignment="1">
      <alignment/>
    </xf>
    <xf numFmtId="49" fontId="8" fillId="5" borderId="25" xfId="0" applyNumberFormat="1" applyFont="1" applyFill="1" applyBorder="1" applyAlignment="1">
      <alignment/>
    </xf>
    <xf numFmtId="49" fontId="8" fillId="5" borderId="24" xfId="0" applyNumberFormat="1" applyFont="1" applyFill="1" applyBorder="1" applyAlignment="1">
      <alignment/>
    </xf>
    <xf numFmtId="49" fontId="8" fillId="5" borderId="16" xfId="0" applyNumberFormat="1" applyFont="1" applyFill="1" applyBorder="1" applyAlignment="1">
      <alignment/>
    </xf>
    <xf numFmtId="49" fontId="8" fillId="5" borderId="15" xfId="0" applyNumberFormat="1" applyFont="1" applyFill="1" applyBorder="1" applyAlignment="1">
      <alignment/>
    </xf>
    <xf numFmtId="49" fontId="8" fillId="5" borderId="26" xfId="0" applyNumberFormat="1" applyFont="1" applyFill="1" applyBorder="1" applyAlignment="1">
      <alignment/>
    </xf>
    <xf numFmtId="44" fontId="12" fillId="0" borderId="47" xfId="0" applyNumberFormat="1" applyFont="1" applyBorder="1" applyAlignment="1">
      <alignment/>
    </xf>
    <xf numFmtId="49" fontId="8" fillId="0" borderId="48" xfId="0" applyNumberFormat="1" applyFont="1" applyBorder="1" applyAlignment="1">
      <alignment/>
    </xf>
    <xf numFmtId="49" fontId="8" fillId="4" borderId="49" xfId="0" applyNumberFormat="1" applyFont="1" applyFill="1" applyBorder="1" applyAlignment="1">
      <alignment/>
    </xf>
    <xf numFmtId="49" fontId="8" fillId="5" borderId="50" xfId="0" applyNumberFormat="1" applyFont="1" applyFill="1" applyBorder="1" applyAlignment="1">
      <alignment horizontal="left"/>
    </xf>
    <xf numFmtId="49" fontId="8" fillId="5" borderId="51" xfId="0" applyNumberFormat="1" applyFont="1" applyFill="1" applyBorder="1" applyAlignment="1">
      <alignment horizontal="left"/>
    </xf>
    <xf numFmtId="44" fontId="10" fillId="0" borderId="52" xfId="0" applyNumberFormat="1" applyFont="1" applyBorder="1" applyAlignment="1">
      <alignment/>
    </xf>
    <xf numFmtId="44" fontId="10" fillId="0" borderId="53" xfId="0" applyNumberFormat="1" applyFont="1" applyBorder="1" applyAlignment="1">
      <alignment/>
    </xf>
    <xf numFmtId="44" fontId="10" fillId="0" borderId="54" xfId="0" applyNumberFormat="1" applyFont="1" applyBorder="1" applyAlignment="1">
      <alignment/>
    </xf>
    <xf numFmtId="49" fontId="8" fillId="0" borderId="49" xfId="0" applyNumberFormat="1" applyFont="1" applyBorder="1" applyAlignment="1">
      <alignment/>
    </xf>
    <xf numFmtId="44" fontId="8" fillId="5" borderId="50" xfId="0" applyNumberFormat="1" applyFont="1" applyFill="1" applyBorder="1" applyAlignment="1">
      <alignment/>
    </xf>
    <xf numFmtId="44" fontId="8" fillId="5" borderId="53" xfId="0" applyNumberFormat="1" applyFont="1" applyFill="1" applyBorder="1" applyAlignment="1">
      <alignment/>
    </xf>
    <xf numFmtId="44" fontId="8" fillId="5" borderId="55" xfId="0" applyNumberFormat="1" applyFont="1" applyFill="1" applyBorder="1" applyAlignment="1">
      <alignment/>
    </xf>
    <xf numFmtId="44" fontId="10" fillId="0" borderId="56" xfId="0" applyNumberFormat="1" applyFont="1" applyBorder="1" applyAlignment="1">
      <alignment/>
    </xf>
    <xf numFmtId="44" fontId="8" fillId="5" borderId="54" xfId="0" applyNumberFormat="1" applyFont="1" applyFill="1" applyBorder="1" applyAlignment="1">
      <alignment/>
    </xf>
    <xf numFmtId="44" fontId="10" fillId="0" borderId="57" xfId="0" applyNumberFormat="1" applyFont="1" applyBorder="1" applyAlignment="1">
      <alignment/>
    </xf>
    <xf numFmtId="49" fontId="8" fillId="5" borderId="53" xfId="0" applyNumberFormat="1" applyFont="1" applyFill="1" applyBorder="1" applyAlignment="1">
      <alignment horizontal="left"/>
    </xf>
    <xf numFmtId="44" fontId="11" fillId="3" borderId="58" xfId="0" applyNumberFormat="1" applyFont="1" applyFill="1" applyBorder="1" applyAlignment="1">
      <alignment/>
    </xf>
    <xf numFmtId="44" fontId="11" fillId="3" borderId="25" xfId="0" applyNumberFormat="1" applyFont="1" applyFill="1" applyBorder="1" applyAlignment="1">
      <alignment/>
    </xf>
    <xf numFmtId="44" fontId="11" fillId="3" borderId="59" xfId="0" applyNumberFormat="1" applyFont="1" applyFill="1" applyBorder="1" applyAlignment="1">
      <alignment/>
    </xf>
    <xf numFmtId="44" fontId="10" fillId="0" borderId="21" xfId="0" applyNumberFormat="1" applyFont="1" applyBorder="1" applyAlignment="1">
      <alignment/>
    </xf>
    <xf numFmtId="49" fontId="10" fillId="4" borderId="0" xfId="0" applyNumberFormat="1" applyFont="1" applyFill="1" applyBorder="1" applyAlignment="1">
      <alignment/>
    </xf>
    <xf numFmtId="44" fontId="12" fillId="0" borderId="21" xfId="0" applyNumberFormat="1" applyFont="1" applyFill="1" applyBorder="1" applyAlignment="1">
      <alignment/>
    </xf>
    <xf numFmtId="49" fontId="8" fillId="5" borderId="27" xfId="0" applyNumberFormat="1" applyFont="1" applyFill="1" applyBorder="1" applyAlignment="1">
      <alignment horizontal="left"/>
    </xf>
    <xf numFmtId="44" fontId="8" fillId="5" borderId="46" xfId="0" applyNumberFormat="1" applyFont="1" applyFill="1" applyBorder="1" applyAlignment="1">
      <alignment/>
    </xf>
    <xf numFmtId="44" fontId="10" fillId="0" borderId="29" xfId="0" applyNumberFormat="1" applyFont="1" applyBorder="1" applyAlignment="1">
      <alignment/>
    </xf>
    <xf numFmtId="44" fontId="10" fillId="0" borderId="26" xfId="0" applyNumberFormat="1" applyFont="1" applyBorder="1" applyAlignment="1">
      <alignment/>
    </xf>
    <xf numFmtId="44" fontId="10" fillId="0" borderId="31" xfId="0" applyNumberFormat="1" applyFont="1" applyBorder="1" applyAlignment="1">
      <alignment/>
    </xf>
    <xf numFmtId="44" fontId="10" fillId="0" borderId="32" xfId="0" applyNumberFormat="1" applyFont="1" applyBorder="1" applyAlignment="1">
      <alignment/>
    </xf>
    <xf numFmtId="44" fontId="10" fillId="0" borderId="34" xfId="0" applyNumberFormat="1" applyFont="1" applyBorder="1" applyAlignment="1">
      <alignment/>
    </xf>
    <xf numFmtId="44" fontId="10" fillId="0" borderId="30" xfId="0" applyNumberFormat="1" applyFont="1" applyBorder="1" applyAlignment="1">
      <alignment/>
    </xf>
    <xf numFmtId="44" fontId="10" fillId="0" borderId="60" xfId="0" applyNumberFormat="1" applyFont="1" applyBorder="1" applyAlignment="1">
      <alignment/>
    </xf>
    <xf numFmtId="44" fontId="10" fillId="0" borderId="61" xfId="0" applyNumberFormat="1" applyFont="1" applyBorder="1" applyAlignment="1">
      <alignment/>
    </xf>
    <xf numFmtId="44" fontId="10" fillId="0" borderId="62" xfId="0" applyNumberFormat="1" applyFont="1" applyBorder="1" applyAlignment="1">
      <alignment/>
    </xf>
    <xf numFmtId="44" fontId="8" fillId="5" borderId="63" xfId="0" applyNumberFormat="1" applyFont="1" applyFill="1" applyBorder="1" applyAlignment="1">
      <alignment/>
    </xf>
    <xf numFmtId="44" fontId="10" fillId="0" borderId="64" xfId="0" applyNumberFormat="1" applyFont="1" applyBorder="1" applyAlignment="1">
      <alignment/>
    </xf>
    <xf numFmtId="44" fontId="10" fillId="0" borderId="65" xfId="0" applyNumberFormat="1" applyFont="1" applyBorder="1" applyAlignment="1">
      <alignment/>
    </xf>
    <xf numFmtId="44" fontId="10" fillId="0" borderId="66" xfId="0" applyNumberFormat="1" applyFont="1" applyBorder="1" applyAlignment="1">
      <alignment/>
    </xf>
    <xf numFmtId="49" fontId="13" fillId="2" borderId="67" xfId="0" applyNumberFormat="1" applyFont="1" applyFill="1" applyBorder="1" applyAlignment="1">
      <alignment horizontal="right"/>
    </xf>
    <xf numFmtId="49" fontId="13" fillId="2" borderId="68" xfId="0" applyNumberFormat="1" applyFont="1" applyFill="1" applyBorder="1" applyAlignment="1">
      <alignment horizontal="right"/>
    </xf>
    <xf numFmtId="49" fontId="13" fillId="2" borderId="69" xfId="0" applyNumberFormat="1" applyFont="1" applyFill="1" applyBorder="1" applyAlignment="1">
      <alignment horizontal="right"/>
    </xf>
    <xf numFmtId="49" fontId="13" fillId="2" borderId="70" xfId="0" applyNumberFormat="1" applyFont="1" applyFill="1" applyBorder="1" applyAlignment="1">
      <alignment horizontal="right"/>
    </xf>
    <xf numFmtId="44" fontId="13" fillId="2" borderId="71" xfId="0" applyNumberFormat="1" applyFont="1" applyFill="1" applyBorder="1" applyAlignment="1">
      <alignment/>
    </xf>
    <xf numFmtId="44" fontId="13" fillId="2" borderId="72" xfId="0" applyNumberFormat="1" applyFont="1" applyFill="1" applyBorder="1" applyAlignment="1">
      <alignment/>
    </xf>
    <xf numFmtId="44" fontId="8" fillId="5" borderId="73" xfId="0" applyNumberFormat="1" applyFont="1" applyFill="1" applyBorder="1" applyAlignment="1">
      <alignment/>
    </xf>
    <xf numFmtId="44" fontId="13" fillId="2" borderId="74" xfId="0" applyNumberFormat="1" applyFont="1" applyFill="1" applyBorder="1" applyAlignment="1">
      <alignment/>
    </xf>
    <xf numFmtId="44" fontId="13" fillId="2" borderId="17" xfId="0" applyNumberFormat="1" applyFont="1" applyFill="1" applyBorder="1" applyAlignment="1">
      <alignment/>
    </xf>
    <xf numFmtId="44" fontId="13" fillId="2" borderId="75" xfId="0" applyNumberFormat="1" applyFont="1" applyFill="1" applyBorder="1" applyAlignment="1">
      <alignment/>
    </xf>
    <xf numFmtId="44" fontId="13" fillId="2" borderId="76" xfId="0" applyNumberFormat="1" applyFont="1" applyFill="1" applyBorder="1" applyAlignment="1">
      <alignment/>
    </xf>
    <xf numFmtId="49" fontId="13" fillId="2" borderId="77" xfId="0" applyNumberFormat="1" applyFont="1" applyFill="1" applyBorder="1" applyAlignment="1">
      <alignment horizontal="right"/>
    </xf>
    <xf numFmtId="0" fontId="17" fillId="2" borderId="0" xfId="0" applyFont="1" applyFill="1" applyAlignment="1">
      <alignment/>
    </xf>
    <xf numFmtId="49" fontId="10" fillId="3" borderId="48" xfId="0" applyNumberFormat="1" applyFont="1" applyFill="1" applyBorder="1" applyAlignment="1">
      <alignment horizontal="right"/>
    </xf>
    <xf numFmtId="49" fontId="10" fillId="3" borderId="49" xfId="0" applyNumberFormat="1" applyFont="1" applyFill="1" applyBorder="1" applyAlignment="1">
      <alignment horizontal="right"/>
    </xf>
    <xf numFmtId="49" fontId="10" fillId="3" borderId="78" xfId="0" applyNumberFormat="1" applyFont="1" applyFill="1" applyBorder="1" applyAlignment="1">
      <alignment horizontal="right"/>
    </xf>
    <xf numFmtId="44" fontId="10" fillId="3" borderId="79" xfId="0" applyNumberFormat="1" applyFont="1" applyFill="1" applyBorder="1" applyAlignment="1">
      <alignment/>
    </xf>
    <xf numFmtId="44" fontId="10" fillId="3" borderId="80" xfId="0" applyNumberFormat="1" applyFont="1" applyFill="1" applyBorder="1" applyAlignment="1">
      <alignment/>
    </xf>
    <xf numFmtId="44" fontId="10" fillId="3" borderId="78" xfId="0" applyNumberFormat="1" applyFont="1" applyFill="1" applyBorder="1" applyAlignment="1">
      <alignment/>
    </xf>
    <xf numFmtId="44" fontId="8" fillId="5" borderId="81" xfId="0" applyNumberFormat="1" applyFont="1" applyFill="1" applyBorder="1" applyAlignment="1">
      <alignment/>
    </xf>
    <xf numFmtId="44" fontId="10" fillId="3" borderId="82" xfId="0" applyNumberFormat="1" applyFont="1" applyFill="1" applyBorder="1" applyAlignment="1">
      <alignment/>
    </xf>
    <xf numFmtId="44" fontId="10" fillId="3" borderId="83" xfId="0" applyNumberFormat="1" applyFont="1" applyFill="1" applyBorder="1" applyAlignment="1">
      <alignment/>
    </xf>
    <xf numFmtId="44" fontId="10" fillId="3" borderId="84" xfId="0" applyNumberFormat="1" applyFont="1" applyFill="1" applyBorder="1" applyAlignment="1">
      <alignment/>
    </xf>
    <xf numFmtId="49" fontId="10" fillId="3" borderId="84" xfId="0" applyNumberFormat="1" applyFont="1" applyFill="1" applyBorder="1" applyAlignment="1">
      <alignment horizontal="right"/>
    </xf>
    <xf numFmtId="0" fontId="1" fillId="3" borderId="0" xfId="0" applyFont="1" applyFill="1" applyAlignment="1">
      <alignment/>
    </xf>
    <xf numFmtId="0" fontId="8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ill="1" applyAlignment="1">
      <alignment/>
    </xf>
    <xf numFmtId="0" fontId="8" fillId="0" borderId="19" xfId="0" applyNumberFormat="1" applyFont="1" applyBorder="1" applyAlignment="1">
      <alignment/>
    </xf>
    <xf numFmtId="0" fontId="11" fillId="0" borderId="15" xfId="0" applyNumberFormat="1" applyFont="1" applyBorder="1" applyAlignment="1">
      <alignment/>
    </xf>
    <xf numFmtId="44" fontId="10" fillId="0" borderId="16" xfId="0" applyNumberFormat="1" applyFont="1" applyFill="1" applyBorder="1" applyAlignment="1">
      <alignment/>
    </xf>
    <xf numFmtId="44" fontId="10" fillId="0" borderId="20" xfId="0" applyNumberFormat="1" applyFont="1" applyFill="1" applyBorder="1" applyAlignment="1">
      <alignment/>
    </xf>
    <xf numFmtId="44" fontId="10" fillId="0" borderId="1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Workbook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ary Spread %"/>
      <sheetName val="Salary Spread $"/>
      <sheetName val="Government Contract Budgets"/>
      <sheetName val="FY05-06 Budget Comparison"/>
      <sheetName val="FY06 Budget Raised To Date"/>
      <sheetName val="Official NYAC FY06 Budget"/>
      <sheetName val="NYAC FY06 Devo P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20"/>
  <sheetViews>
    <sheetView tabSelected="1" workbookViewId="0" topLeftCell="A1">
      <selection activeCell="E43" activeCellId="5" sqref="M43:M44 E39 E40 E41 E42 E43"/>
    </sheetView>
  </sheetViews>
  <sheetFormatPr defaultColWidth="11.00390625" defaultRowHeight="12.75"/>
  <cols>
    <col min="1" max="2" width="2.625" style="202" customWidth="1"/>
    <col min="3" max="3" width="2.625" style="206" customWidth="1"/>
    <col min="4" max="4" width="34.625" style="207" customWidth="1"/>
    <col min="5" max="5" width="11.00390625" style="204" customWidth="1"/>
    <col min="6" max="6" width="13.375" style="204" bestFit="1" customWidth="1"/>
    <col min="7" max="7" width="12.00390625" style="204" bestFit="1" customWidth="1"/>
    <col min="8" max="8" width="11.25390625" style="118" customWidth="1"/>
    <col min="9" max="10" width="2.625" style="202" customWidth="1"/>
    <col min="11" max="11" width="2.625" style="206" customWidth="1"/>
    <col min="12" max="12" width="34.625" style="207" customWidth="1"/>
    <col min="13" max="13" width="22.125" style="204" customWidth="1"/>
    <col min="14" max="14" width="12.125" style="118" customWidth="1"/>
    <col min="15" max="15" width="12.625" style="118" customWidth="1"/>
    <col min="16" max="16" width="17.125" style="118" bestFit="1" customWidth="1"/>
    <col min="17" max="17" width="11.25390625" style="118" customWidth="1"/>
    <col min="18" max="19" width="2.625" style="202" customWidth="1"/>
    <col min="20" max="20" width="2.625" style="206" customWidth="1"/>
    <col min="21" max="21" width="34.625" style="207" customWidth="1"/>
    <col min="22" max="22" width="22.125" style="204" customWidth="1"/>
    <col min="23" max="23" width="11.25390625" style="118" customWidth="1"/>
    <col min="24" max="25" width="2.625" style="202" customWidth="1"/>
    <col min="26" max="26" width="2.625" style="206" customWidth="1"/>
    <col min="27" max="27" width="34.625" style="207" customWidth="1"/>
    <col min="28" max="28" width="22.125" style="204" customWidth="1"/>
    <col min="29" max="29" width="11.25390625" style="118" customWidth="1"/>
    <col min="30" max="31" width="2.625" style="202" customWidth="1"/>
    <col min="32" max="32" width="2.625" style="206" customWidth="1"/>
    <col min="33" max="33" width="34.625" style="207" customWidth="1"/>
    <col min="34" max="34" width="22.125" style="204" customWidth="1"/>
    <col min="35" max="35" width="11.00390625" style="204" customWidth="1"/>
    <col min="36" max="36" width="11.25390625" style="118" customWidth="1"/>
    <col min="37" max="38" width="2.625" style="202" customWidth="1"/>
    <col min="39" max="39" width="2.625" style="206" customWidth="1"/>
    <col min="40" max="40" width="34.625" style="207" customWidth="1"/>
    <col min="41" max="41" width="12.125" style="118" bestFit="1" customWidth="1"/>
  </cols>
  <sheetData>
    <row r="1" spans="1:41" s="14" customFormat="1" ht="13.5" thickTop="1">
      <c r="A1" s="1"/>
      <c r="B1" s="2"/>
      <c r="C1" s="2"/>
      <c r="D1" s="3"/>
      <c r="E1" s="4">
        <v>105</v>
      </c>
      <c r="F1" s="5" t="s">
        <v>59</v>
      </c>
      <c r="G1" s="6" t="s">
        <v>60</v>
      </c>
      <c r="H1" s="7" t="s">
        <v>61</v>
      </c>
      <c r="I1" s="1"/>
      <c r="J1" s="2"/>
      <c r="K1" s="2"/>
      <c r="L1" s="8"/>
      <c r="M1" s="9">
        <v>205</v>
      </c>
      <c r="N1" s="5" t="s">
        <v>62</v>
      </c>
      <c r="O1" s="5" t="s">
        <v>63</v>
      </c>
      <c r="P1" s="5" t="s">
        <v>63</v>
      </c>
      <c r="Q1" s="7" t="s">
        <v>64</v>
      </c>
      <c r="R1" s="1"/>
      <c r="S1" s="2"/>
      <c r="T1" s="3"/>
      <c r="U1" s="10"/>
      <c r="V1" s="11" t="s">
        <v>65</v>
      </c>
      <c r="W1" s="7" t="s">
        <v>66</v>
      </c>
      <c r="X1" s="1"/>
      <c r="Y1" s="2"/>
      <c r="Z1" s="2"/>
      <c r="AA1" s="8"/>
      <c r="AB1" s="12" t="s">
        <v>67</v>
      </c>
      <c r="AC1" s="7" t="s">
        <v>68</v>
      </c>
      <c r="AD1" s="1"/>
      <c r="AE1" s="2"/>
      <c r="AF1" s="2"/>
      <c r="AG1" s="8"/>
      <c r="AH1" s="12" t="s">
        <v>69</v>
      </c>
      <c r="AI1" s="11" t="s">
        <v>70</v>
      </c>
      <c r="AJ1" s="7" t="s">
        <v>71</v>
      </c>
      <c r="AK1" s="1"/>
      <c r="AL1" s="2"/>
      <c r="AM1" s="2"/>
      <c r="AN1" s="13"/>
      <c r="AO1" s="7" t="s">
        <v>72</v>
      </c>
    </row>
    <row r="2" spans="1:41" s="26" customFormat="1" ht="12.75">
      <c r="A2" s="15"/>
      <c r="B2" s="16" t="s">
        <v>73</v>
      </c>
      <c r="C2" s="16"/>
      <c r="D2" s="16"/>
      <c r="E2" s="17" t="s">
        <v>74</v>
      </c>
      <c r="F2" s="18" t="s">
        <v>75</v>
      </c>
      <c r="G2" s="19" t="s">
        <v>76</v>
      </c>
      <c r="H2" s="20"/>
      <c r="I2" s="15"/>
      <c r="J2" s="16" t="s">
        <v>73</v>
      </c>
      <c r="K2" s="16"/>
      <c r="L2" s="21"/>
      <c r="M2" s="22" t="s">
        <v>77</v>
      </c>
      <c r="N2" s="22" t="s">
        <v>78</v>
      </c>
      <c r="O2" s="19" t="s">
        <v>79</v>
      </c>
      <c r="P2" s="19" t="s">
        <v>80</v>
      </c>
      <c r="Q2" s="20"/>
      <c r="R2" s="15"/>
      <c r="S2" s="16" t="s">
        <v>73</v>
      </c>
      <c r="T2" s="16"/>
      <c r="U2" s="21"/>
      <c r="V2" s="23" t="s">
        <v>81</v>
      </c>
      <c r="W2" s="20"/>
      <c r="X2" s="15"/>
      <c r="Y2" s="16" t="s">
        <v>73</v>
      </c>
      <c r="Z2" s="16"/>
      <c r="AA2" s="21"/>
      <c r="AB2" s="23" t="s">
        <v>82</v>
      </c>
      <c r="AC2" s="20"/>
      <c r="AD2" s="15"/>
      <c r="AE2" s="16" t="s">
        <v>73</v>
      </c>
      <c r="AF2" s="16"/>
      <c r="AG2" s="21"/>
      <c r="AH2" s="17" t="s">
        <v>83</v>
      </c>
      <c r="AI2" s="24" t="s">
        <v>84</v>
      </c>
      <c r="AJ2" s="20"/>
      <c r="AK2" s="15"/>
      <c r="AL2" s="16" t="s">
        <v>73</v>
      </c>
      <c r="AM2" s="16"/>
      <c r="AN2" s="25"/>
      <c r="AO2" s="20"/>
    </row>
    <row r="3" spans="1:41" ht="12.75">
      <c r="A3" s="15"/>
      <c r="B3" s="27"/>
      <c r="C3" s="28" t="s">
        <v>85</v>
      </c>
      <c r="D3" s="28"/>
      <c r="E3" s="29"/>
      <c r="F3" s="30"/>
      <c r="G3" s="31"/>
      <c r="H3" s="32"/>
      <c r="I3" s="15"/>
      <c r="J3" s="33"/>
      <c r="K3" s="28" t="s">
        <v>85</v>
      </c>
      <c r="L3" s="34"/>
      <c r="M3" s="32"/>
      <c r="N3" s="35"/>
      <c r="O3" s="36"/>
      <c r="P3" s="36"/>
      <c r="Q3" s="37"/>
      <c r="R3" s="15"/>
      <c r="S3" s="33"/>
      <c r="T3" s="28" t="s">
        <v>85</v>
      </c>
      <c r="U3" s="34"/>
      <c r="V3" s="38"/>
      <c r="W3" s="20"/>
      <c r="X3" s="15"/>
      <c r="Y3" s="33"/>
      <c r="Z3" s="28" t="s">
        <v>85</v>
      </c>
      <c r="AA3" s="34"/>
      <c r="AB3" s="38"/>
      <c r="AC3" s="20"/>
      <c r="AD3" s="15"/>
      <c r="AE3" s="33"/>
      <c r="AF3" s="28" t="s">
        <v>85</v>
      </c>
      <c r="AG3" s="34"/>
      <c r="AH3" s="39"/>
      <c r="AI3" s="31"/>
      <c r="AJ3" s="20"/>
      <c r="AK3" s="15"/>
      <c r="AL3" s="33"/>
      <c r="AM3" s="28" t="s">
        <v>85</v>
      </c>
      <c r="AN3" s="40"/>
      <c r="AO3" s="20"/>
    </row>
    <row r="4" spans="1:41" ht="12.75">
      <c r="A4" s="15"/>
      <c r="B4" s="27"/>
      <c r="C4" s="41"/>
      <c r="D4" s="42" t="s">
        <v>86</v>
      </c>
      <c r="E4" s="43"/>
      <c r="F4" s="43"/>
      <c r="G4" s="44"/>
      <c r="H4" s="43"/>
      <c r="I4" s="15"/>
      <c r="J4" s="33"/>
      <c r="K4" s="41"/>
      <c r="L4" s="42" t="s">
        <v>86</v>
      </c>
      <c r="M4" s="43"/>
      <c r="N4" s="45"/>
      <c r="O4" s="46"/>
      <c r="P4" s="46"/>
      <c r="Q4" s="47">
        <f aca="true" t="shared" si="0" ref="Q4:Q31">SUM(M4:P4)</f>
        <v>0</v>
      </c>
      <c r="R4" s="15"/>
      <c r="S4" s="33"/>
      <c r="T4" s="41"/>
      <c r="U4" s="42" t="s">
        <v>86</v>
      </c>
      <c r="V4" s="48"/>
      <c r="W4" s="47">
        <f>V4</f>
        <v>0</v>
      </c>
      <c r="X4" s="15"/>
      <c r="Y4" s="33"/>
      <c r="Z4" s="41"/>
      <c r="AA4" s="42" t="s">
        <v>86</v>
      </c>
      <c r="AB4" s="48"/>
      <c r="AC4" s="47">
        <f>AB4</f>
        <v>0</v>
      </c>
      <c r="AD4" s="15"/>
      <c r="AE4" s="33"/>
      <c r="AF4" s="41"/>
      <c r="AG4" s="42" t="s">
        <v>86</v>
      </c>
      <c r="AH4" s="49"/>
      <c r="AI4" s="44"/>
      <c r="AJ4" s="47">
        <f>AH4+AI4</f>
        <v>0</v>
      </c>
      <c r="AK4" s="15"/>
      <c r="AL4" s="33"/>
      <c r="AM4" s="41"/>
      <c r="AN4" s="50" t="s">
        <v>86</v>
      </c>
      <c r="AO4" s="47">
        <f>H4+Q4+W4+AC4+AJ4</f>
        <v>0</v>
      </c>
    </row>
    <row r="5" spans="1:41" ht="12.75">
      <c r="A5" s="15"/>
      <c r="B5" s="27"/>
      <c r="C5" s="51"/>
      <c r="D5" s="42" t="s">
        <v>87</v>
      </c>
      <c r="E5" s="43"/>
      <c r="F5" s="43"/>
      <c r="G5" s="44"/>
      <c r="H5" s="43"/>
      <c r="I5" s="15"/>
      <c r="J5" s="33"/>
      <c r="K5" s="51"/>
      <c r="L5" s="42" t="s">
        <v>87</v>
      </c>
      <c r="M5" s="43"/>
      <c r="N5" s="45"/>
      <c r="O5" s="46"/>
      <c r="P5" s="46"/>
      <c r="Q5" s="47">
        <f t="shared" si="0"/>
        <v>0</v>
      </c>
      <c r="R5" s="15"/>
      <c r="S5" s="33"/>
      <c r="T5" s="51"/>
      <c r="U5" s="42" t="s">
        <v>87</v>
      </c>
      <c r="V5" s="48"/>
      <c r="W5" s="47">
        <f>V5</f>
        <v>0</v>
      </c>
      <c r="X5" s="15"/>
      <c r="Y5" s="33"/>
      <c r="Z5" s="51"/>
      <c r="AA5" s="42" t="s">
        <v>87</v>
      </c>
      <c r="AB5" s="48"/>
      <c r="AC5" s="47">
        <f>AB5</f>
        <v>0</v>
      </c>
      <c r="AD5" s="15"/>
      <c r="AE5" s="33"/>
      <c r="AF5" s="51"/>
      <c r="AG5" s="42" t="s">
        <v>87</v>
      </c>
      <c r="AH5" s="49"/>
      <c r="AI5" s="44"/>
      <c r="AJ5" s="47">
        <f>AH5+AI5</f>
        <v>0</v>
      </c>
      <c r="AK5" s="15"/>
      <c r="AL5" s="33"/>
      <c r="AM5" s="51"/>
      <c r="AN5" s="50" t="s">
        <v>87</v>
      </c>
      <c r="AO5" s="47">
        <f>H5+Q5+W5+AC5+AJ5</f>
        <v>0</v>
      </c>
    </row>
    <row r="6" spans="1:41" s="63" customFormat="1" ht="12.75">
      <c r="A6" s="15"/>
      <c r="B6" s="27"/>
      <c r="C6" s="52" t="s">
        <v>88</v>
      </c>
      <c r="D6" s="53"/>
      <c r="E6" s="54">
        <f>SUM(E4:E5)</f>
        <v>0</v>
      </c>
      <c r="F6" s="54">
        <f>SUM(F4:F5)</f>
        <v>0</v>
      </c>
      <c r="G6" s="55">
        <f>SUM(G4:G5)</f>
        <v>0</v>
      </c>
      <c r="H6" s="54">
        <f>SUM(H4:H5)</f>
        <v>0</v>
      </c>
      <c r="I6" s="15"/>
      <c r="J6" s="33"/>
      <c r="K6" s="52" t="s">
        <v>88</v>
      </c>
      <c r="L6" s="53"/>
      <c r="M6" s="54">
        <f>SUM(M4:M5)</f>
        <v>0</v>
      </c>
      <c r="N6" s="56"/>
      <c r="O6" s="57"/>
      <c r="P6" s="57"/>
      <c r="Q6" s="58">
        <f t="shared" si="0"/>
        <v>0</v>
      </c>
      <c r="R6" s="15"/>
      <c r="S6" s="33"/>
      <c r="T6" s="52" t="s">
        <v>88</v>
      </c>
      <c r="U6" s="53"/>
      <c r="V6" s="59">
        <f>SUM(V4:V5)</f>
        <v>0</v>
      </c>
      <c r="W6" s="60">
        <f>V6</f>
        <v>0</v>
      </c>
      <c r="X6" s="15"/>
      <c r="Y6" s="33"/>
      <c r="Z6" s="52" t="s">
        <v>88</v>
      </c>
      <c r="AA6" s="53"/>
      <c r="AB6" s="59">
        <f>SUM(AB4:AB5)</f>
        <v>0</v>
      </c>
      <c r="AC6" s="60">
        <f>AB6</f>
        <v>0</v>
      </c>
      <c r="AD6" s="15"/>
      <c r="AE6" s="33"/>
      <c r="AF6" s="52" t="s">
        <v>88</v>
      </c>
      <c r="AG6" s="53"/>
      <c r="AH6" s="61">
        <f>SUM(AH4:AH5)</f>
        <v>0</v>
      </c>
      <c r="AI6" s="55">
        <f>SUM(AI4:AI5)</f>
        <v>0</v>
      </c>
      <c r="AJ6" s="60">
        <f>AH6+AI6</f>
        <v>0</v>
      </c>
      <c r="AK6" s="15"/>
      <c r="AL6" s="33"/>
      <c r="AM6" s="52" t="s">
        <v>88</v>
      </c>
      <c r="AN6" s="62"/>
      <c r="AO6" s="60">
        <f>H6+Q6+W6+AC6+AJ6</f>
        <v>0</v>
      </c>
    </row>
    <row r="7" spans="1:41" s="63" customFormat="1" ht="12.75">
      <c r="A7" s="15"/>
      <c r="B7" s="27"/>
      <c r="C7" s="52" t="s">
        <v>89</v>
      </c>
      <c r="D7" s="53"/>
      <c r="E7" s="54"/>
      <c r="F7" s="54"/>
      <c r="G7" s="55"/>
      <c r="H7" s="54"/>
      <c r="I7" s="15"/>
      <c r="J7" s="33"/>
      <c r="K7" s="52" t="s">
        <v>89</v>
      </c>
      <c r="L7" s="53"/>
      <c r="M7" s="54"/>
      <c r="N7" s="64"/>
      <c r="O7" s="65"/>
      <c r="P7" s="65"/>
      <c r="Q7" s="60">
        <f t="shared" si="0"/>
        <v>0</v>
      </c>
      <c r="R7" s="15"/>
      <c r="S7" s="33"/>
      <c r="T7" s="52" t="s">
        <v>89</v>
      </c>
      <c r="U7" s="53"/>
      <c r="V7" s="59"/>
      <c r="W7" s="60">
        <f>V7</f>
        <v>0</v>
      </c>
      <c r="X7" s="15"/>
      <c r="Y7" s="33"/>
      <c r="Z7" s="52" t="s">
        <v>89</v>
      </c>
      <c r="AA7" s="53"/>
      <c r="AB7" s="59"/>
      <c r="AC7" s="60">
        <f>AB7</f>
        <v>0</v>
      </c>
      <c r="AD7" s="15"/>
      <c r="AE7" s="33"/>
      <c r="AF7" s="52" t="s">
        <v>89</v>
      </c>
      <c r="AG7" s="53"/>
      <c r="AH7" s="61"/>
      <c r="AI7" s="55"/>
      <c r="AJ7" s="60">
        <f>AH7+AI7</f>
        <v>0</v>
      </c>
      <c r="AK7" s="15"/>
      <c r="AL7" s="33"/>
      <c r="AM7" s="52" t="s">
        <v>89</v>
      </c>
      <c r="AN7" s="62"/>
      <c r="AO7" s="60"/>
    </row>
    <row r="8" spans="1:41" ht="12.75">
      <c r="A8" s="15"/>
      <c r="B8" s="27"/>
      <c r="C8" s="66" t="s">
        <v>90</v>
      </c>
      <c r="D8" s="67"/>
      <c r="E8" s="68"/>
      <c r="F8" s="68"/>
      <c r="G8" s="69"/>
      <c r="H8" s="68"/>
      <c r="I8" s="15"/>
      <c r="J8" s="33"/>
      <c r="K8" s="66" t="s">
        <v>90</v>
      </c>
      <c r="L8" s="67"/>
      <c r="M8" s="68"/>
      <c r="N8" s="35"/>
      <c r="O8" s="36"/>
      <c r="P8" s="36"/>
      <c r="Q8" s="20">
        <f t="shared" si="0"/>
        <v>0</v>
      </c>
      <c r="R8" s="15"/>
      <c r="S8" s="33"/>
      <c r="T8" s="66" t="s">
        <v>90</v>
      </c>
      <c r="U8" s="67"/>
      <c r="V8" s="70"/>
      <c r="W8" s="20"/>
      <c r="X8" s="15"/>
      <c r="Y8" s="33"/>
      <c r="Z8" s="66" t="s">
        <v>90</v>
      </c>
      <c r="AA8" s="67"/>
      <c r="AB8" s="70"/>
      <c r="AC8" s="20"/>
      <c r="AD8" s="15"/>
      <c r="AE8" s="33"/>
      <c r="AF8" s="66" t="s">
        <v>90</v>
      </c>
      <c r="AG8" s="67"/>
      <c r="AH8" s="71"/>
      <c r="AI8" s="69"/>
      <c r="AJ8" s="20"/>
      <c r="AK8" s="15"/>
      <c r="AL8" s="33"/>
      <c r="AM8" s="66" t="s">
        <v>90</v>
      </c>
      <c r="AN8" s="72"/>
      <c r="AO8" s="20"/>
    </row>
    <row r="9" spans="1:41" ht="12.75">
      <c r="A9" s="15"/>
      <c r="B9" s="27"/>
      <c r="C9" s="73"/>
      <c r="D9" s="42" t="s">
        <v>91</v>
      </c>
      <c r="E9" s="43"/>
      <c r="F9" s="43"/>
      <c r="G9" s="44"/>
      <c r="H9" s="43"/>
      <c r="I9" s="15"/>
      <c r="J9" s="33"/>
      <c r="K9" s="73"/>
      <c r="L9" s="42" t="s">
        <v>91</v>
      </c>
      <c r="M9" s="43"/>
      <c r="N9" s="45"/>
      <c r="O9" s="46"/>
      <c r="P9" s="46"/>
      <c r="Q9" s="47">
        <f t="shared" si="0"/>
        <v>0</v>
      </c>
      <c r="R9" s="15"/>
      <c r="S9" s="33"/>
      <c r="T9" s="73"/>
      <c r="U9" s="42" t="s">
        <v>91</v>
      </c>
      <c r="V9" s="48"/>
      <c r="W9" s="47">
        <f>V9</f>
        <v>0</v>
      </c>
      <c r="X9" s="15"/>
      <c r="Y9" s="33"/>
      <c r="Z9" s="73"/>
      <c r="AA9" s="42" t="s">
        <v>91</v>
      </c>
      <c r="AB9" s="48"/>
      <c r="AC9" s="47">
        <f>AB9</f>
        <v>0</v>
      </c>
      <c r="AD9" s="15"/>
      <c r="AE9" s="33"/>
      <c r="AF9" s="73"/>
      <c r="AG9" s="42" t="s">
        <v>91</v>
      </c>
      <c r="AH9" s="49"/>
      <c r="AI9" s="44"/>
      <c r="AJ9" s="47">
        <f>AH9+AI9</f>
        <v>0</v>
      </c>
      <c r="AK9" s="15"/>
      <c r="AL9" s="33"/>
      <c r="AM9" s="73"/>
      <c r="AN9" s="50" t="s">
        <v>91</v>
      </c>
      <c r="AO9" s="47">
        <f>H9+Q9+W9+AC9+AJ9</f>
        <v>0</v>
      </c>
    </row>
    <row r="10" spans="1:41" ht="12.75">
      <c r="A10" s="15"/>
      <c r="B10" s="27"/>
      <c r="C10" s="51"/>
      <c r="D10" s="42" t="s">
        <v>92</v>
      </c>
      <c r="E10" s="43"/>
      <c r="F10" s="43"/>
      <c r="G10" s="44"/>
      <c r="H10" s="43"/>
      <c r="I10" s="15"/>
      <c r="J10" s="33"/>
      <c r="K10" s="51"/>
      <c r="L10" s="42" t="s">
        <v>92</v>
      </c>
      <c r="M10" s="43"/>
      <c r="N10" s="45"/>
      <c r="O10" s="46"/>
      <c r="P10" s="46"/>
      <c r="Q10" s="47">
        <f t="shared" si="0"/>
        <v>0</v>
      </c>
      <c r="R10" s="15"/>
      <c r="S10" s="33"/>
      <c r="T10" s="51"/>
      <c r="U10" s="42" t="s">
        <v>92</v>
      </c>
      <c r="V10" s="48"/>
      <c r="W10" s="47">
        <f>V10</f>
        <v>0</v>
      </c>
      <c r="X10" s="15"/>
      <c r="Y10" s="33"/>
      <c r="Z10" s="51"/>
      <c r="AA10" s="42" t="s">
        <v>92</v>
      </c>
      <c r="AB10" s="48"/>
      <c r="AC10" s="47">
        <f>AB10</f>
        <v>0</v>
      </c>
      <c r="AD10" s="15"/>
      <c r="AE10" s="33"/>
      <c r="AF10" s="51"/>
      <c r="AG10" s="42" t="s">
        <v>92</v>
      </c>
      <c r="AH10" s="49"/>
      <c r="AI10" s="44"/>
      <c r="AJ10" s="47">
        <f>AH10+AI10</f>
        <v>0</v>
      </c>
      <c r="AK10" s="15"/>
      <c r="AL10" s="33"/>
      <c r="AM10" s="51"/>
      <c r="AN10" s="50" t="s">
        <v>92</v>
      </c>
      <c r="AO10" s="47">
        <f>H10+Q10+W10+AC10+AJ10</f>
        <v>0</v>
      </c>
    </row>
    <row r="11" spans="1:41" s="26" customFormat="1" ht="12.75">
      <c r="A11" s="15"/>
      <c r="B11" s="27"/>
      <c r="C11" s="52" t="s">
        <v>93</v>
      </c>
      <c r="D11" s="53"/>
      <c r="E11" s="54">
        <f>SUM(E9:E10)</f>
        <v>0</v>
      </c>
      <c r="F11" s="54">
        <f>SUM(F9:F10)</f>
        <v>0</v>
      </c>
      <c r="G11" s="55">
        <f>SUM(G9:G10)</f>
        <v>0</v>
      </c>
      <c r="H11" s="54">
        <f>SUM(H9:H10)</f>
        <v>0</v>
      </c>
      <c r="I11" s="15"/>
      <c r="J11" s="33"/>
      <c r="K11" s="52" t="s">
        <v>93</v>
      </c>
      <c r="L11" s="53"/>
      <c r="M11" s="54">
        <f>SUM(M9:M10)</f>
        <v>0</v>
      </c>
      <c r="N11" s="64"/>
      <c r="O11" s="65"/>
      <c r="P11" s="65"/>
      <c r="Q11" s="58">
        <f t="shared" si="0"/>
        <v>0</v>
      </c>
      <c r="R11" s="15"/>
      <c r="S11" s="33"/>
      <c r="T11" s="52" t="s">
        <v>93</v>
      </c>
      <c r="U11" s="53"/>
      <c r="V11" s="59">
        <f>SUM(V9:V10)</f>
        <v>0</v>
      </c>
      <c r="W11" s="60">
        <f>V11</f>
        <v>0</v>
      </c>
      <c r="X11" s="15"/>
      <c r="Y11" s="33"/>
      <c r="Z11" s="52" t="s">
        <v>93</v>
      </c>
      <c r="AA11" s="53"/>
      <c r="AB11" s="59">
        <f>SUM(AB9:AB10)</f>
        <v>0</v>
      </c>
      <c r="AC11" s="60">
        <f>AB11</f>
        <v>0</v>
      </c>
      <c r="AD11" s="15"/>
      <c r="AE11" s="33"/>
      <c r="AF11" s="52" t="s">
        <v>93</v>
      </c>
      <c r="AG11" s="53"/>
      <c r="AH11" s="61">
        <f>SUM(AH9:AH10)</f>
        <v>0</v>
      </c>
      <c r="AI11" s="55">
        <f>SUM(AI9:AI10)</f>
        <v>0</v>
      </c>
      <c r="AJ11" s="60">
        <f>AH11+AI11</f>
        <v>0</v>
      </c>
      <c r="AK11" s="15"/>
      <c r="AL11" s="33"/>
      <c r="AM11" s="52" t="s">
        <v>93</v>
      </c>
      <c r="AN11" s="62"/>
      <c r="AO11" s="60">
        <f>H11+Q11+W11+AC11+AJ11</f>
        <v>0</v>
      </c>
    </row>
    <row r="12" spans="1:41" ht="12.75">
      <c r="A12" s="15"/>
      <c r="B12" s="27"/>
      <c r="C12" s="66" t="s">
        <v>94</v>
      </c>
      <c r="D12" s="67"/>
      <c r="E12" s="68"/>
      <c r="F12" s="68"/>
      <c r="G12" s="69"/>
      <c r="H12" s="68"/>
      <c r="I12" s="15"/>
      <c r="J12" s="33"/>
      <c r="K12" s="66" t="s">
        <v>94</v>
      </c>
      <c r="L12" s="67"/>
      <c r="M12" s="68"/>
      <c r="N12" s="35"/>
      <c r="O12" s="36"/>
      <c r="P12" s="36"/>
      <c r="Q12" s="20">
        <f t="shared" si="0"/>
        <v>0</v>
      </c>
      <c r="R12" s="15"/>
      <c r="S12" s="33"/>
      <c r="T12" s="66" t="s">
        <v>94</v>
      </c>
      <c r="U12" s="67"/>
      <c r="V12" s="70"/>
      <c r="W12" s="20"/>
      <c r="X12" s="15"/>
      <c r="Y12" s="33"/>
      <c r="Z12" s="66" t="s">
        <v>94</v>
      </c>
      <c r="AA12" s="67"/>
      <c r="AB12" s="70"/>
      <c r="AC12" s="20"/>
      <c r="AD12" s="15"/>
      <c r="AE12" s="33"/>
      <c r="AF12" s="66" t="s">
        <v>94</v>
      </c>
      <c r="AG12" s="67"/>
      <c r="AH12" s="71"/>
      <c r="AI12" s="69"/>
      <c r="AJ12" s="20"/>
      <c r="AK12" s="15"/>
      <c r="AL12" s="33"/>
      <c r="AM12" s="66" t="s">
        <v>94</v>
      </c>
      <c r="AN12" s="72"/>
      <c r="AO12" s="20"/>
    </row>
    <row r="13" spans="1:41" ht="12.75">
      <c r="A13" s="15"/>
      <c r="B13" s="27"/>
      <c r="C13" s="73"/>
      <c r="D13" s="42" t="s">
        <v>95</v>
      </c>
      <c r="E13" s="43"/>
      <c r="F13" s="43"/>
      <c r="G13" s="44"/>
      <c r="H13" s="43"/>
      <c r="I13" s="15"/>
      <c r="J13" s="33"/>
      <c r="K13" s="73"/>
      <c r="L13" s="42" t="s">
        <v>95</v>
      </c>
      <c r="M13" s="43"/>
      <c r="N13" s="45"/>
      <c r="O13" s="46"/>
      <c r="P13" s="46"/>
      <c r="Q13" s="47">
        <f t="shared" si="0"/>
        <v>0</v>
      </c>
      <c r="R13" s="15"/>
      <c r="S13" s="33"/>
      <c r="T13" s="73"/>
      <c r="U13" s="42" t="s">
        <v>95</v>
      </c>
      <c r="V13" s="48"/>
      <c r="W13" s="47">
        <f aca="true" t="shared" si="1" ref="W13:W18">V13</f>
        <v>0</v>
      </c>
      <c r="X13" s="15"/>
      <c r="Y13" s="33"/>
      <c r="Z13" s="73"/>
      <c r="AA13" s="42" t="s">
        <v>95</v>
      </c>
      <c r="AB13" s="48"/>
      <c r="AC13" s="47">
        <f aca="true" t="shared" si="2" ref="AC13:AC18">AB13</f>
        <v>0</v>
      </c>
      <c r="AD13" s="15"/>
      <c r="AE13" s="33"/>
      <c r="AF13" s="73"/>
      <c r="AG13" s="42" t="s">
        <v>95</v>
      </c>
      <c r="AH13" s="49"/>
      <c r="AI13" s="44"/>
      <c r="AJ13" s="47">
        <f aca="true" t="shared" si="3" ref="AJ13:AJ18">AH13+AI13</f>
        <v>0</v>
      </c>
      <c r="AK13" s="15"/>
      <c r="AL13" s="33"/>
      <c r="AM13" s="73"/>
      <c r="AN13" s="50" t="s">
        <v>95</v>
      </c>
      <c r="AO13" s="47">
        <f aca="true" t="shared" si="4" ref="AO13:AO18">H13+Q13+W13+AC13+AJ13</f>
        <v>0</v>
      </c>
    </row>
    <row r="14" spans="1:41" ht="12.75">
      <c r="A14" s="15"/>
      <c r="B14" s="27"/>
      <c r="C14" s="73"/>
      <c r="D14" s="74" t="s">
        <v>96</v>
      </c>
      <c r="E14" s="43"/>
      <c r="F14" s="43"/>
      <c r="G14" s="44"/>
      <c r="H14" s="43"/>
      <c r="I14" s="15"/>
      <c r="J14" s="33"/>
      <c r="K14" s="73"/>
      <c r="L14" s="74" t="s">
        <v>96</v>
      </c>
      <c r="M14" s="43"/>
      <c r="N14" s="45"/>
      <c r="O14" s="46"/>
      <c r="P14" s="46"/>
      <c r="Q14" s="47">
        <f t="shared" si="0"/>
        <v>0</v>
      </c>
      <c r="R14" s="15"/>
      <c r="S14" s="33"/>
      <c r="T14" s="73"/>
      <c r="U14" s="74" t="s">
        <v>96</v>
      </c>
      <c r="V14" s="48"/>
      <c r="W14" s="47">
        <f t="shared" si="1"/>
        <v>0</v>
      </c>
      <c r="X14" s="15"/>
      <c r="Y14" s="33"/>
      <c r="Z14" s="73"/>
      <c r="AA14" s="74" t="s">
        <v>96</v>
      </c>
      <c r="AB14" s="48"/>
      <c r="AC14" s="47">
        <f t="shared" si="2"/>
        <v>0</v>
      </c>
      <c r="AD14" s="15"/>
      <c r="AE14" s="33"/>
      <c r="AF14" s="73"/>
      <c r="AG14" s="74" t="s">
        <v>96</v>
      </c>
      <c r="AH14" s="49"/>
      <c r="AI14" s="44"/>
      <c r="AJ14" s="47">
        <f t="shared" si="3"/>
        <v>0</v>
      </c>
      <c r="AK14" s="15"/>
      <c r="AL14" s="33"/>
      <c r="AM14" s="73"/>
      <c r="AN14" s="75" t="s">
        <v>96</v>
      </c>
      <c r="AO14" s="47">
        <f t="shared" si="4"/>
        <v>0</v>
      </c>
    </row>
    <row r="15" spans="1:41" ht="12.75">
      <c r="A15" s="15"/>
      <c r="B15" s="27"/>
      <c r="C15" s="73"/>
      <c r="D15" s="42" t="s">
        <v>97</v>
      </c>
      <c r="E15" s="43"/>
      <c r="F15" s="43"/>
      <c r="G15" s="44"/>
      <c r="H15" s="43"/>
      <c r="I15" s="15"/>
      <c r="J15" s="33"/>
      <c r="K15" s="73"/>
      <c r="L15" s="42" t="s">
        <v>97</v>
      </c>
      <c r="M15" s="43"/>
      <c r="N15" s="45"/>
      <c r="O15" s="46"/>
      <c r="P15" s="46"/>
      <c r="Q15" s="47">
        <f t="shared" si="0"/>
        <v>0</v>
      </c>
      <c r="R15" s="15"/>
      <c r="S15" s="33"/>
      <c r="T15" s="73"/>
      <c r="U15" s="42" t="s">
        <v>97</v>
      </c>
      <c r="V15" s="48"/>
      <c r="W15" s="47">
        <f t="shared" si="1"/>
        <v>0</v>
      </c>
      <c r="X15" s="15"/>
      <c r="Y15" s="33"/>
      <c r="Z15" s="73"/>
      <c r="AA15" s="42" t="s">
        <v>97</v>
      </c>
      <c r="AB15" s="48"/>
      <c r="AC15" s="47">
        <f t="shared" si="2"/>
        <v>0</v>
      </c>
      <c r="AD15" s="15"/>
      <c r="AE15" s="33"/>
      <c r="AF15" s="73"/>
      <c r="AG15" s="42" t="s">
        <v>97</v>
      </c>
      <c r="AH15" s="49"/>
      <c r="AI15" s="44"/>
      <c r="AJ15" s="47">
        <f t="shared" si="3"/>
        <v>0</v>
      </c>
      <c r="AK15" s="15"/>
      <c r="AL15" s="33"/>
      <c r="AM15" s="73"/>
      <c r="AN15" s="50" t="s">
        <v>97</v>
      </c>
      <c r="AO15" s="47">
        <f t="shared" si="4"/>
        <v>0</v>
      </c>
    </row>
    <row r="16" spans="1:41" ht="12.75">
      <c r="A16" s="15"/>
      <c r="B16" s="27"/>
      <c r="C16" s="51"/>
      <c r="D16" s="42" t="s">
        <v>98</v>
      </c>
      <c r="E16" s="43"/>
      <c r="F16" s="43"/>
      <c r="G16" s="44"/>
      <c r="H16" s="43"/>
      <c r="I16" s="15"/>
      <c r="J16" s="33"/>
      <c r="K16" s="51"/>
      <c r="L16" s="42" t="s">
        <v>98</v>
      </c>
      <c r="M16" s="43"/>
      <c r="N16" s="45"/>
      <c r="O16" s="46"/>
      <c r="P16" s="46"/>
      <c r="Q16" s="47">
        <f t="shared" si="0"/>
        <v>0</v>
      </c>
      <c r="R16" s="15"/>
      <c r="S16" s="33"/>
      <c r="T16" s="51"/>
      <c r="U16" s="42" t="s">
        <v>98</v>
      </c>
      <c r="V16" s="48"/>
      <c r="W16" s="47">
        <f t="shared" si="1"/>
        <v>0</v>
      </c>
      <c r="X16" s="15"/>
      <c r="Y16" s="33"/>
      <c r="Z16" s="51"/>
      <c r="AA16" s="42" t="s">
        <v>98</v>
      </c>
      <c r="AB16" s="48"/>
      <c r="AC16" s="47">
        <f t="shared" si="2"/>
        <v>0</v>
      </c>
      <c r="AD16" s="15"/>
      <c r="AE16" s="33"/>
      <c r="AF16" s="51"/>
      <c r="AG16" s="42" t="s">
        <v>98</v>
      </c>
      <c r="AH16" s="49"/>
      <c r="AI16" s="44"/>
      <c r="AJ16" s="47">
        <f t="shared" si="3"/>
        <v>0</v>
      </c>
      <c r="AK16" s="15"/>
      <c r="AL16" s="33"/>
      <c r="AM16" s="51"/>
      <c r="AN16" s="50" t="s">
        <v>98</v>
      </c>
      <c r="AO16" s="47">
        <f t="shared" si="4"/>
        <v>0</v>
      </c>
    </row>
    <row r="17" spans="1:41" s="63" customFormat="1" ht="12.75">
      <c r="A17" s="15"/>
      <c r="B17" s="27"/>
      <c r="C17" s="52" t="s">
        <v>99</v>
      </c>
      <c r="D17" s="53"/>
      <c r="E17" s="54">
        <f>SUM(E13:E16)</f>
        <v>0</v>
      </c>
      <c r="F17" s="54">
        <f>SUM(F13:F16)</f>
        <v>0</v>
      </c>
      <c r="G17" s="55">
        <f>SUM(G13:G16)</f>
        <v>0</v>
      </c>
      <c r="H17" s="54">
        <f>SUM(H13:H16)</f>
        <v>0</v>
      </c>
      <c r="I17" s="15"/>
      <c r="J17" s="33"/>
      <c r="K17" s="52" t="s">
        <v>99</v>
      </c>
      <c r="L17" s="53"/>
      <c r="M17" s="54">
        <f>SUM(M13:M16)</f>
        <v>0</v>
      </c>
      <c r="N17" s="64"/>
      <c r="O17" s="65"/>
      <c r="P17" s="65"/>
      <c r="Q17" s="58">
        <f t="shared" si="0"/>
        <v>0</v>
      </c>
      <c r="R17" s="15"/>
      <c r="S17" s="33"/>
      <c r="T17" s="52" t="s">
        <v>99</v>
      </c>
      <c r="U17" s="53"/>
      <c r="V17" s="59">
        <f>SUM(V13:V16)</f>
        <v>0</v>
      </c>
      <c r="W17" s="60">
        <f t="shared" si="1"/>
        <v>0</v>
      </c>
      <c r="X17" s="15"/>
      <c r="Y17" s="33"/>
      <c r="Z17" s="52" t="s">
        <v>99</v>
      </c>
      <c r="AA17" s="53"/>
      <c r="AB17" s="59">
        <f>SUM(AB13:AB16)</f>
        <v>0</v>
      </c>
      <c r="AC17" s="60">
        <f t="shared" si="2"/>
        <v>0</v>
      </c>
      <c r="AD17" s="15"/>
      <c r="AE17" s="33"/>
      <c r="AF17" s="52" t="s">
        <v>99</v>
      </c>
      <c r="AG17" s="53"/>
      <c r="AH17" s="61">
        <f>SUM(AH13:AH16)</f>
        <v>0</v>
      </c>
      <c r="AI17" s="55">
        <f>SUM(AI13:AI16)</f>
        <v>0</v>
      </c>
      <c r="AJ17" s="60">
        <f t="shared" si="3"/>
        <v>0</v>
      </c>
      <c r="AK17" s="15"/>
      <c r="AL17" s="33"/>
      <c r="AM17" s="52" t="s">
        <v>99</v>
      </c>
      <c r="AN17" s="62"/>
      <c r="AO17" s="60">
        <f t="shared" si="4"/>
        <v>0</v>
      </c>
    </row>
    <row r="18" spans="1:41" s="63" customFormat="1" ht="12.75">
      <c r="A18" s="15"/>
      <c r="B18" s="27"/>
      <c r="C18" s="52" t="s">
        <v>100</v>
      </c>
      <c r="D18" s="53"/>
      <c r="E18" s="54">
        <v>0</v>
      </c>
      <c r="F18" s="54">
        <v>0</v>
      </c>
      <c r="G18" s="55">
        <v>0</v>
      </c>
      <c r="H18" s="54">
        <f>SUM(E18:G18)</f>
        <v>0</v>
      </c>
      <c r="I18" s="15"/>
      <c r="J18" s="33"/>
      <c r="K18" s="52" t="s">
        <v>100</v>
      </c>
      <c r="L18" s="53"/>
      <c r="M18" s="54"/>
      <c r="N18" s="64"/>
      <c r="O18" s="65"/>
      <c r="P18" s="65"/>
      <c r="Q18" s="58">
        <f t="shared" si="0"/>
        <v>0</v>
      </c>
      <c r="R18" s="15"/>
      <c r="S18" s="33"/>
      <c r="T18" s="52" t="s">
        <v>100</v>
      </c>
      <c r="U18" s="53"/>
      <c r="V18" s="59"/>
      <c r="W18" s="60">
        <f t="shared" si="1"/>
        <v>0</v>
      </c>
      <c r="X18" s="15"/>
      <c r="Y18" s="33"/>
      <c r="Z18" s="52" t="s">
        <v>100</v>
      </c>
      <c r="AA18" s="53"/>
      <c r="AB18" s="59"/>
      <c r="AC18" s="60">
        <f t="shared" si="2"/>
        <v>0</v>
      </c>
      <c r="AD18" s="15"/>
      <c r="AE18" s="33"/>
      <c r="AF18" s="52" t="s">
        <v>100</v>
      </c>
      <c r="AG18" s="53"/>
      <c r="AH18" s="61">
        <v>0</v>
      </c>
      <c r="AI18" s="55">
        <v>0</v>
      </c>
      <c r="AJ18" s="60">
        <f t="shared" si="3"/>
        <v>0</v>
      </c>
      <c r="AK18" s="15"/>
      <c r="AL18" s="33"/>
      <c r="AM18" s="52" t="s">
        <v>100</v>
      </c>
      <c r="AN18" s="53"/>
      <c r="AO18" s="60">
        <f t="shared" si="4"/>
        <v>0</v>
      </c>
    </row>
    <row r="19" spans="1:41" s="76" customFormat="1" ht="12.75">
      <c r="A19" s="15"/>
      <c r="B19" s="27"/>
      <c r="C19" s="28" t="s">
        <v>101</v>
      </c>
      <c r="D19" s="34"/>
      <c r="E19" s="68"/>
      <c r="F19" s="68"/>
      <c r="G19" s="69"/>
      <c r="H19" s="68"/>
      <c r="I19" s="15"/>
      <c r="J19" s="33"/>
      <c r="K19" s="28" t="s">
        <v>101</v>
      </c>
      <c r="L19" s="34"/>
      <c r="M19" s="68"/>
      <c r="N19" s="35"/>
      <c r="O19" s="36"/>
      <c r="P19" s="36"/>
      <c r="Q19" s="20">
        <f t="shared" si="0"/>
        <v>0</v>
      </c>
      <c r="R19" s="15"/>
      <c r="S19" s="33"/>
      <c r="T19" s="28" t="s">
        <v>101</v>
      </c>
      <c r="U19" s="34"/>
      <c r="V19" s="70"/>
      <c r="W19" s="20"/>
      <c r="X19" s="15"/>
      <c r="Y19" s="33"/>
      <c r="Z19" s="28" t="s">
        <v>101</v>
      </c>
      <c r="AA19" s="34"/>
      <c r="AB19" s="70"/>
      <c r="AC19" s="20"/>
      <c r="AD19" s="15"/>
      <c r="AE19" s="33"/>
      <c r="AF19" s="28" t="s">
        <v>101</v>
      </c>
      <c r="AG19" s="34"/>
      <c r="AH19" s="71"/>
      <c r="AI19" s="69"/>
      <c r="AJ19" s="20"/>
      <c r="AK19" s="15"/>
      <c r="AL19" s="33"/>
      <c r="AM19" s="28" t="s">
        <v>101</v>
      </c>
      <c r="AN19" s="40"/>
      <c r="AO19" s="20"/>
    </row>
    <row r="20" spans="1:41" ht="12.75">
      <c r="A20" s="15"/>
      <c r="B20" s="27"/>
      <c r="C20" s="41"/>
      <c r="D20" s="42" t="s">
        <v>102</v>
      </c>
      <c r="E20" s="43"/>
      <c r="F20" s="43"/>
      <c r="G20" s="44"/>
      <c r="H20" s="43"/>
      <c r="I20" s="15"/>
      <c r="J20" s="33"/>
      <c r="K20" s="41"/>
      <c r="L20" s="42" t="s">
        <v>102</v>
      </c>
      <c r="M20" s="43"/>
      <c r="N20" s="45"/>
      <c r="O20" s="46"/>
      <c r="P20" s="46"/>
      <c r="Q20" s="47">
        <f t="shared" si="0"/>
        <v>0</v>
      </c>
      <c r="R20" s="15"/>
      <c r="S20" s="33"/>
      <c r="T20" s="41"/>
      <c r="U20" s="42" t="s">
        <v>102</v>
      </c>
      <c r="V20" s="48"/>
      <c r="W20" s="47">
        <f aca="true" t="shared" si="5" ref="W20:W31">V20</f>
        <v>0</v>
      </c>
      <c r="X20" s="15"/>
      <c r="Y20" s="33"/>
      <c r="Z20" s="41"/>
      <c r="AA20" s="42" t="s">
        <v>102</v>
      </c>
      <c r="AB20" s="48"/>
      <c r="AC20" s="47">
        <f aca="true" t="shared" si="6" ref="AC20:AC31">AB20</f>
        <v>0</v>
      </c>
      <c r="AD20" s="15"/>
      <c r="AE20" s="33"/>
      <c r="AF20" s="41"/>
      <c r="AG20" s="42" t="s">
        <v>102</v>
      </c>
      <c r="AH20" s="49"/>
      <c r="AI20" s="44"/>
      <c r="AJ20" s="47">
        <f aca="true" t="shared" si="7" ref="AJ20:AJ31">AH20+AI20</f>
        <v>0</v>
      </c>
      <c r="AK20" s="15"/>
      <c r="AL20" s="33"/>
      <c r="AM20" s="41"/>
      <c r="AN20" s="50" t="s">
        <v>102</v>
      </c>
      <c r="AO20" s="47">
        <f aca="true" t="shared" si="8" ref="AO20:AO30">H20+Q20+W20+AC20+AJ20</f>
        <v>0</v>
      </c>
    </row>
    <row r="21" spans="1:41" s="76" customFormat="1" ht="12.75">
      <c r="A21" s="15"/>
      <c r="B21" s="27"/>
      <c r="C21" s="73"/>
      <c r="D21" s="42" t="s">
        <v>103</v>
      </c>
      <c r="E21" s="43"/>
      <c r="F21" s="43"/>
      <c r="G21" s="44"/>
      <c r="H21" s="43"/>
      <c r="I21" s="15"/>
      <c r="J21" s="33"/>
      <c r="K21" s="73"/>
      <c r="L21" s="42" t="s">
        <v>104</v>
      </c>
      <c r="M21" s="43"/>
      <c r="N21" s="45"/>
      <c r="O21" s="46"/>
      <c r="P21" s="46"/>
      <c r="Q21" s="47">
        <f t="shared" si="0"/>
        <v>0</v>
      </c>
      <c r="R21" s="15"/>
      <c r="S21" s="33"/>
      <c r="T21" s="73"/>
      <c r="U21" s="42" t="s">
        <v>104</v>
      </c>
      <c r="V21" s="48"/>
      <c r="W21" s="47">
        <f t="shared" si="5"/>
        <v>0</v>
      </c>
      <c r="X21" s="15"/>
      <c r="Y21" s="33"/>
      <c r="Z21" s="73"/>
      <c r="AA21" s="42" t="s">
        <v>104</v>
      </c>
      <c r="AB21" s="48"/>
      <c r="AC21" s="47">
        <f t="shared" si="6"/>
        <v>0</v>
      </c>
      <c r="AD21" s="15"/>
      <c r="AE21" s="33"/>
      <c r="AF21" s="73"/>
      <c r="AG21" s="42" t="s">
        <v>104</v>
      </c>
      <c r="AH21" s="49"/>
      <c r="AI21" s="44"/>
      <c r="AJ21" s="47">
        <f t="shared" si="7"/>
        <v>0</v>
      </c>
      <c r="AK21" s="15"/>
      <c r="AL21" s="33"/>
      <c r="AM21" s="73"/>
      <c r="AN21" s="50" t="s">
        <v>104</v>
      </c>
      <c r="AO21" s="47">
        <f t="shared" si="8"/>
        <v>0</v>
      </c>
    </row>
    <row r="22" spans="1:41" ht="12.75">
      <c r="A22" s="15"/>
      <c r="B22" s="27"/>
      <c r="C22" s="73"/>
      <c r="D22" s="42" t="s">
        <v>105</v>
      </c>
      <c r="E22" s="43"/>
      <c r="F22" s="43"/>
      <c r="G22" s="44"/>
      <c r="H22" s="43"/>
      <c r="I22" s="15"/>
      <c r="J22" s="33"/>
      <c r="K22" s="73"/>
      <c r="L22" s="42" t="s">
        <v>105</v>
      </c>
      <c r="M22" s="43"/>
      <c r="N22" s="45"/>
      <c r="O22" s="46"/>
      <c r="P22" s="46"/>
      <c r="Q22" s="47">
        <f t="shared" si="0"/>
        <v>0</v>
      </c>
      <c r="R22" s="15"/>
      <c r="S22" s="33"/>
      <c r="T22" s="73"/>
      <c r="U22" s="42" t="s">
        <v>105</v>
      </c>
      <c r="V22" s="48"/>
      <c r="W22" s="47">
        <f t="shared" si="5"/>
        <v>0</v>
      </c>
      <c r="X22" s="15"/>
      <c r="Y22" s="33"/>
      <c r="Z22" s="73"/>
      <c r="AA22" s="42" t="s">
        <v>105</v>
      </c>
      <c r="AB22" s="48"/>
      <c r="AC22" s="47">
        <f t="shared" si="6"/>
        <v>0</v>
      </c>
      <c r="AD22" s="15"/>
      <c r="AE22" s="33"/>
      <c r="AF22" s="73"/>
      <c r="AG22" s="42" t="s">
        <v>105</v>
      </c>
      <c r="AH22" s="49"/>
      <c r="AI22" s="44"/>
      <c r="AJ22" s="47">
        <f t="shared" si="7"/>
        <v>0</v>
      </c>
      <c r="AK22" s="15"/>
      <c r="AL22" s="33"/>
      <c r="AM22" s="73"/>
      <c r="AN22" s="50" t="s">
        <v>105</v>
      </c>
      <c r="AO22" s="47">
        <f t="shared" si="8"/>
        <v>0</v>
      </c>
    </row>
    <row r="23" spans="1:41" ht="12.75">
      <c r="A23" s="15"/>
      <c r="B23" s="27"/>
      <c r="C23" s="51"/>
      <c r="D23" s="42" t="s">
        <v>106</v>
      </c>
      <c r="E23" s="43"/>
      <c r="F23" s="43"/>
      <c r="G23" s="44"/>
      <c r="H23" s="43"/>
      <c r="I23" s="15"/>
      <c r="J23" s="33"/>
      <c r="K23" s="51"/>
      <c r="L23" s="42" t="s">
        <v>106</v>
      </c>
      <c r="M23" s="43"/>
      <c r="N23" s="45"/>
      <c r="O23" s="46"/>
      <c r="P23" s="46"/>
      <c r="Q23" s="47">
        <f t="shared" si="0"/>
        <v>0</v>
      </c>
      <c r="R23" s="15"/>
      <c r="S23" s="33"/>
      <c r="T23" s="51"/>
      <c r="U23" s="42" t="s">
        <v>106</v>
      </c>
      <c r="V23" s="48"/>
      <c r="W23" s="47">
        <f t="shared" si="5"/>
        <v>0</v>
      </c>
      <c r="X23" s="15"/>
      <c r="Y23" s="33"/>
      <c r="Z23" s="51"/>
      <c r="AA23" s="42" t="s">
        <v>106</v>
      </c>
      <c r="AB23" s="48"/>
      <c r="AC23" s="47">
        <f t="shared" si="6"/>
        <v>0</v>
      </c>
      <c r="AD23" s="15"/>
      <c r="AE23" s="33"/>
      <c r="AF23" s="51"/>
      <c r="AG23" s="42" t="s">
        <v>106</v>
      </c>
      <c r="AH23" s="49"/>
      <c r="AI23" s="44"/>
      <c r="AJ23" s="47">
        <f>AH23+AI23</f>
        <v>0</v>
      </c>
      <c r="AK23" s="15"/>
      <c r="AL23" s="33"/>
      <c r="AM23" s="51"/>
      <c r="AN23" s="50" t="s">
        <v>106</v>
      </c>
      <c r="AO23" s="47">
        <f>H23+Q23+W23+AC23+AJ23</f>
        <v>0</v>
      </c>
    </row>
    <row r="24" spans="1:41" ht="12.75">
      <c r="A24" s="15"/>
      <c r="B24" s="27"/>
      <c r="C24" s="51"/>
      <c r="D24" s="42" t="s">
        <v>107</v>
      </c>
      <c r="E24" s="43"/>
      <c r="F24" s="43"/>
      <c r="G24" s="44"/>
      <c r="H24" s="43"/>
      <c r="I24" s="15"/>
      <c r="J24" s="33"/>
      <c r="K24" s="51"/>
      <c r="L24" s="42" t="s">
        <v>107</v>
      </c>
      <c r="M24" s="43"/>
      <c r="N24" s="45"/>
      <c r="O24" s="46"/>
      <c r="P24" s="46"/>
      <c r="Q24" s="47">
        <f t="shared" si="0"/>
        <v>0</v>
      </c>
      <c r="R24" s="15"/>
      <c r="S24" s="33"/>
      <c r="T24" s="51"/>
      <c r="U24" s="42" t="s">
        <v>107</v>
      </c>
      <c r="V24" s="48"/>
      <c r="W24" s="47">
        <f t="shared" si="5"/>
        <v>0</v>
      </c>
      <c r="X24" s="15"/>
      <c r="Y24" s="33"/>
      <c r="Z24" s="51"/>
      <c r="AA24" s="42" t="s">
        <v>107</v>
      </c>
      <c r="AB24" s="48"/>
      <c r="AC24" s="47">
        <f t="shared" si="6"/>
        <v>0</v>
      </c>
      <c r="AD24" s="15"/>
      <c r="AE24" s="33"/>
      <c r="AF24" s="51"/>
      <c r="AG24" s="42" t="s">
        <v>107</v>
      </c>
      <c r="AH24" s="49"/>
      <c r="AI24" s="44"/>
      <c r="AJ24" s="47">
        <f t="shared" si="7"/>
        <v>0</v>
      </c>
      <c r="AK24" s="15"/>
      <c r="AL24" s="33"/>
      <c r="AM24" s="51"/>
      <c r="AN24" s="50" t="s">
        <v>107</v>
      </c>
      <c r="AO24" s="47">
        <f t="shared" si="8"/>
        <v>0</v>
      </c>
    </row>
    <row r="25" spans="1:41" s="63" customFormat="1" ht="12.75">
      <c r="A25" s="15"/>
      <c r="B25" s="27"/>
      <c r="C25" s="52" t="s">
        <v>108</v>
      </c>
      <c r="D25" s="53"/>
      <c r="E25" s="54">
        <f>SUM(E20:E24)</f>
        <v>0</v>
      </c>
      <c r="F25" s="54">
        <f>SUM(F20:F24)</f>
        <v>0</v>
      </c>
      <c r="G25" s="55"/>
      <c r="H25" s="54">
        <f>SUM(H20:H24)</f>
        <v>0</v>
      </c>
      <c r="I25" s="15"/>
      <c r="J25" s="33"/>
      <c r="K25" s="52" t="s">
        <v>108</v>
      </c>
      <c r="L25" s="53"/>
      <c r="M25" s="54">
        <f>SUM(M20:M24)</f>
        <v>0</v>
      </c>
      <c r="N25" s="64"/>
      <c r="O25" s="65"/>
      <c r="P25" s="65"/>
      <c r="Q25" s="58">
        <f t="shared" si="0"/>
        <v>0</v>
      </c>
      <c r="R25" s="15"/>
      <c r="S25" s="33"/>
      <c r="T25" s="52" t="s">
        <v>108</v>
      </c>
      <c r="U25" s="53"/>
      <c r="V25" s="59">
        <f>SUM(V20:V24)</f>
        <v>0</v>
      </c>
      <c r="W25" s="60">
        <f t="shared" si="5"/>
        <v>0</v>
      </c>
      <c r="X25" s="15"/>
      <c r="Y25" s="33"/>
      <c r="Z25" s="52" t="s">
        <v>108</v>
      </c>
      <c r="AA25" s="53"/>
      <c r="AB25" s="59">
        <f>SUM(AB20:AB24)</f>
        <v>0</v>
      </c>
      <c r="AC25" s="60">
        <f t="shared" si="6"/>
        <v>0</v>
      </c>
      <c r="AD25" s="15"/>
      <c r="AE25" s="33"/>
      <c r="AF25" s="52" t="s">
        <v>108</v>
      </c>
      <c r="AG25" s="53"/>
      <c r="AH25" s="61">
        <f>SUM(AH20:AH24)</f>
        <v>0</v>
      </c>
      <c r="AI25" s="55">
        <f>SUM(AI20:AI24)</f>
        <v>0</v>
      </c>
      <c r="AJ25" s="60">
        <f t="shared" si="7"/>
        <v>0</v>
      </c>
      <c r="AK25" s="15"/>
      <c r="AL25" s="33"/>
      <c r="AM25" s="52" t="s">
        <v>108</v>
      </c>
      <c r="AN25" s="62"/>
      <c r="AO25" s="60">
        <f t="shared" si="8"/>
        <v>0</v>
      </c>
    </row>
    <row r="26" spans="1:41" s="26" customFormat="1" ht="12.75">
      <c r="A26" s="15"/>
      <c r="B26" s="27"/>
      <c r="C26" s="52" t="s">
        <v>109</v>
      </c>
      <c r="D26" s="53"/>
      <c r="E26" s="54"/>
      <c r="F26" s="54"/>
      <c r="G26" s="55"/>
      <c r="H26" s="54"/>
      <c r="I26" s="15"/>
      <c r="J26" s="33"/>
      <c r="K26" s="52" t="s">
        <v>109</v>
      </c>
      <c r="L26" s="53"/>
      <c r="M26" s="54"/>
      <c r="N26" s="64"/>
      <c r="O26" s="65"/>
      <c r="P26" s="65"/>
      <c r="Q26" s="58">
        <f t="shared" si="0"/>
        <v>0</v>
      </c>
      <c r="R26" s="15"/>
      <c r="S26" s="33"/>
      <c r="T26" s="52" t="s">
        <v>109</v>
      </c>
      <c r="U26" s="53"/>
      <c r="V26" s="59"/>
      <c r="W26" s="60">
        <f t="shared" si="5"/>
        <v>0</v>
      </c>
      <c r="X26" s="15"/>
      <c r="Y26" s="33"/>
      <c r="Z26" s="52" t="s">
        <v>109</v>
      </c>
      <c r="AA26" s="53"/>
      <c r="AB26" s="59"/>
      <c r="AC26" s="60">
        <f t="shared" si="6"/>
        <v>0</v>
      </c>
      <c r="AD26" s="15"/>
      <c r="AE26" s="33"/>
      <c r="AF26" s="52" t="s">
        <v>109</v>
      </c>
      <c r="AG26" s="53"/>
      <c r="AH26" s="61"/>
      <c r="AI26" s="55"/>
      <c r="AJ26" s="60">
        <f t="shared" si="7"/>
        <v>0</v>
      </c>
      <c r="AK26" s="15"/>
      <c r="AL26" s="33"/>
      <c r="AM26" s="52" t="s">
        <v>109</v>
      </c>
      <c r="AN26" s="62"/>
      <c r="AO26" s="60">
        <f t="shared" si="8"/>
        <v>0</v>
      </c>
    </row>
    <row r="27" spans="1:41" s="26" customFormat="1" ht="12.75">
      <c r="A27" s="15"/>
      <c r="B27" s="27"/>
      <c r="C27" s="52" t="s">
        <v>110</v>
      </c>
      <c r="D27" s="53"/>
      <c r="E27" s="54"/>
      <c r="F27" s="54"/>
      <c r="G27" s="55"/>
      <c r="H27" s="54"/>
      <c r="I27" s="15"/>
      <c r="J27" s="33"/>
      <c r="K27" s="52" t="s">
        <v>110</v>
      </c>
      <c r="L27" s="53"/>
      <c r="M27" s="54"/>
      <c r="N27" s="64"/>
      <c r="O27" s="65"/>
      <c r="P27" s="65"/>
      <c r="Q27" s="58">
        <f t="shared" si="0"/>
        <v>0</v>
      </c>
      <c r="R27" s="15"/>
      <c r="S27" s="33"/>
      <c r="T27" s="52" t="s">
        <v>110</v>
      </c>
      <c r="U27" s="53"/>
      <c r="V27" s="59"/>
      <c r="W27" s="60">
        <f t="shared" si="5"/>
        <v>0</v>
      </c>
      <c r="X27" s="15"/>
      <c r="Y27" s="33"/>
      <c r="Z27" s="52" t="s">
        <v>110</v>
      </c>
      <c r="AA27" s="53"/>
      <c r="AB27" s="59"/>
      <c r="AC27" s="60">
        <f t="shared" si="6"/>
        <v>0</v>
      </c>
      <c r="AD27" s="15"/>
      <c r="AE27" s="33"/>
      <c r="AF27" s="52" t="s">
        <v>110</v>
      </c>
      <c r="AG27" s="53"/>
      <c r="AH27" s="61"/>
      <c r="AI27" s="55"/>
      <c r="AJ27" s="60">
        <f t="shared" si="7"/>
        <v>0</v>
      </c>
      <c r="AK27" s="15"/>
      <c r="AL27" s="33"/>
      <c r="AM27" s="52" t="s">
        <v>110</v>
      </c>
      <c r="AN27" s="62"/>
      <c r="AO27" s="60">
        <f t="shared" si="8"/>
        <v>0</v>
      </c>
    </row>
    <row r="28" spans="1:41" s="26" customFormat="1" ht="12.75">
      <c r="A28" s="15"/>
      <c r="B28" s="27"/>
      <c r="C28" s="52" t="s">
        <v>111</v>
      </c>
      <c r="D28" s="53"/>
      <c r="E28" s="54"/>
      <c r="F28" s="54"/>
      <c r="G28" s="55"/>
      <c r="H28" s="54"/>
      <c r="I28" s="15"/>
      <c r="J28" s="33"/>
      <c r="K28" s="52" t="s">
        <v>111</v>
      </c>
      <c r="L28" s="53"/>
      <c r="M28" s="54"/>
      <c r="N28" s="64"/>
      <c r="O28" s="65"/>
      <c r="P28" s="65"/>
      <c r="Q28" s="58">
        <f t="shared" si="0"/>
        <v>0</v>
      </c>
      <c r="R28" s="15"/>
      <c r="S28" s="33"/>
      <c r="T28" s="52" t="s">
        <v>111</v>
      </c>
      <c r="U28" s="53"/>
      <c r="V28" s="59"/>
      <c r="W28" s="60">
        <f t="shared" si="5"/>
        <v>0</v>
      </c>
      <c r="X28" s="15"/>
      <c r="Y28" s="33"/>
      <c r="Z28" s="52" t="s">
        <v>111</v>
      </c>
      <c r="AA28" s="53"/>
      <c r="AB28" s="59"/>
      <c r="AC28" s="60">
        <f t="shared" si="6"/>
        <v>0</v>
      </c>
      <c r="AD28" s="15"/>
      <c r="AE28" s="33"/>
      <c r="AF28" s="52" t="s">
        <v>111</v>
      </c>
      <c r="AG28" s="53"/>
      <c r="AH28" s="61"/>
      <c r="AI28" s="55"/>
      <c r="AJ28" s="60">
        <f t="shared" si="7"/>
        <v>0</v>
      </c>
      <c r="AK28" s="15"/>
      <c r="AL28" s="33"/>
      <c r="AM28" s="52" t="s">
        <v>111</v>
      </c>
      <c r="AN28" s="62"/>
      <c r="AO28" s="60">
        <f t="shared" si="8"/>
        <v>0</v>
      </c>
    </row>
    <row r="29" spans="1:41" s="26" customFormat="1" ht="12.75">
      <c r="A29" s="15"/>
      <c r="B29" s="27"/>
      <c r="C29" s="52" t="s">
        <v>112</v>
      </c>
      <c r="D29" s="53"/>
      <c r="E29" s="54"/>
      <c r="F29" s="54"/>
      <c r="G29" s="55"/>
      <c r="H29" s="54"/>
      <c r="I29" s="15"/>
      <c r="J29" s="33"/>
      <c r="K29" s="52" t="s">
        <v>112</v>
      </c>
      <c r="L29" s="53"/>
      <c r="M29" s="54"/>
      <c r="N29" s="64"/>
      <c r="O29" s="65"/>
      <c r="P29" s="65"/>
      <c r="Q29" s="58">
        <f t="shared" si="0"/>
        <v>0</v>
      </c>
      <c r="R29" s="15"/>
      <c r="S29" s="33"/>
      <c r="T29" s="52" t="s">
        <v>112</v>
      </c>
      <c r="U29" s="53"/>
      <c r="V29" s="59"/>
      <c r="W29" s="60">
        <f t="shared" si="5"/>
        <v>0</v>
      </c>
      <c r="X29" s="15"/>
      <c r="Y29" s="33"/>
      <c r="Z29" s="52" t="s">
        <v>112</v>
      </c>
      <c r="AA29" s="53"/>
      <c r="AB29" s="59"/>
      <c r="AC29" s="60">
        <f t="shared" si="6"/>
        <v>0</v>
      </c>
      <c r="AD29" s="15"/>
      <c r="AE29" s="33"/>
      <c r="AF29" s="52" t="s">
        <v>112</v>
      </c>
      <c r="AG29" s="53"/>
      <c r="AH29" s="61"/>
      <c r="AI29" s="55"/>
      <c r="AJ29" s="60">
        <f t="shared" si="7"/>
        <v>0</v>
      </c>
      <c r="AK29" s="15"/>
      <c r="AL29" s="33"/>
      <c r="AM29" s="52" t="s">
        <v>112</v>
      </c>
      <c r="AN29" s="62"/>
      <c r="AO29" s="60">
        <f t="shared" si="8"/>
        <v>0</v>
      </c>
    </row>
    <row r="30" spans="1:41" s="26" customFormat="1" ht="13.5" thickBot="1">
      <c r="A30" s="15"/>
      <c r="B30" s="27"/>
      <c r="C30" s="77" t="s">
        <v>113</v>
      </c>
      <c r="D30" s="78"/>
      <c r="E30" s="79"/>
      <c r="F30" s="79"/>
      <c r="G30" s="80"/>
      <c r="H30" s="79"/>
      <c r="I30" s="15"/>
      <c r="J30" s="33"/>
      <c r="K30" s="77" t="s">
        <v>113</v>
      </c>
      <c r="L30" s="78"/>
      <c r="M30" s="79"/>
      <c r="N30" s="81"/>
      <c r="O30" s="82"/>
      <c r="P30" s="82"/>
      <c r="Q30" s="58">
        <f t="shared" si="0"/>
        <v>0</v>
      </c>
      <c r="R30" s="15"/>
      <c r="S30" s="33"/>
      <c r="T30" s="77" t="s">
        <v>113</v>
      </c>
      <c r="U30" s="78"/>
      <c r="V30" s="83"/>
      <c r="W30" s="84">
        <f t="shared" si="5"/>
        <v>0</v>
      </c>
      <c r="X30" s="15"/>
      <c r="Y30" s="33"/>
      <c r="Z30" s="77" t="s">
        <v>113</v>
      </c>
      <c r="AA30" s="78"/>
      <c r="AB30" s="83"/>
      <c r="AC30" s="84">
        <f t="shared" si="6"/>
        <v>0</v>
      </c>
      <c r="AD30" s="15"/>
      <c r="AE30" s="33"/>
      <c r="AF30" s="77" t="s">
        <v>113</v>
      </c>
      <c r="AG30" s="78"/>
      <c r="AH30" s="85"/>
      <c r="AI30" s="80"/>
      <c r="AJ30" s="84">
        <f t="shared" si="7"/>
        <v>0</v>
      </c>
      <c r="AK30" s="15"/>
      <c r="AL30" s="33"/>
      <c r="AM30" s="77" t="s">
        <v>113</v>
      </c>
      <c r="AN30" s="86"/>
      <c r="AO30" s="84">
        <f t="shared" si="8"/>
        <v>0</v>
      </c>
    </row>
    <row r="31" spans="1:41" s="26" customFormat="1" ht="13.5" thickBot="1">
      <c r="A31" s="87" t="s">
        <v>114</v>
      </c>
      <c r="B31" s="88"/>
      <c r="C31" s="88"/>
      <c r="D31" s="89"/>
      <c r="E31" s="90">
        <f>E6+E7+E11+E17+E18+E25+E26+E27+E28+E29+E30</f>
        <v>0</v>
      </c>
      <c r="F31" s="91">
        <f>F6+F7+F11+F17+F18+F25+F26+F27+F28+F29+F30</f>
        <v>0</v>
      </c>
      <c r="G31" s="92">
        <f>G6+G7+G11+G17+G18+G25+G26+G27+G28+G29+G30</f>
        <v>0</v>
      </c>
      <c r="H31" s="93">
        <f>H6+H7+H11+H17+H18+H25+H26+H27+H28+H29+H30</f>
        <v>0</v>
      </c>
      <c r="I31" s="87" t="s">
        <v>114</v>
      </c>
      <c r="J31" s="88"/>
      <c r="K31" s="88"/>
      <c r="L31" s="89"/>
      <c r="M31" s="90">
        <f>M6+M7+M11+M17+M18+M25+M26+M27+M28+M29+M30</f>
        <v>0</v>
      </c>
      <c r="N31" s="91">
        <v>148411</v>
      </c>
      <c r="O31" s="94">
        <v>400000</v>
      </c>
      <c r="P31" s="94">
        <v>111577</v>
      </c>
      <c r="Q31" s="95">
        <f t="shared" si="0"/>
        <v>659988</v>
      </c>
      <c r="R31" s="87" t="s">
        <v>114</v>
      </c>
      <c r="S31" s="88"/>
      <c r="T31" s="88"/>
      <c r="U31" s="89"/>
      <c r="V31" s="96">
        <f>V6+V7+V11+V17+V18+V25+V26+V27+V28+V29+V30</f>
        <v>0</v>
      </c>
      <c r="W31" s="97">
        <f t="shared" si="5"/>
        <v>0</v>
      </c>
      <c r="X31" s="87" t="s">
        <v>114</v>
      </c>
      <c r="Y31" s="88"/>
      <c r="Z31" s="88"/>
      <c r="AA31" s="89"/>
      <c r="AB31" s="96">
        <f>AB6+AB7+AB11+AB17+AB18+AB25+AB26+AB27+AB28+AB29+AB30</f>
        <v>0</v>
      </c>
      <c r="AC31" s="97">
        <f t="shared" si="6"/>
        <v>0</v>
      </c>
      <c r="AD31" s="87" t="s">
        <v>114</v>
      </c>
      <c r="AE31" s="88"/>
      <c r="AF31" s="88"/>
      <c r="AG31" s="89"/>
      <c r="AH31" s="90">
        <f>AH6+AH7+AH11+AH17+AH18+AH25+AH26+AH27+AH28+AH29+AH30</f>
        <v>0</v>
      </c>
      <c r="AI31" s="92">
        <f>AI6+AI7+AI11+AI17+AI18+AI25+AI26+AI27+AI28+AI29+AI30</f>
        <v>0</v>
      </c>
      <c r="AJ31" s="97">
        <f t="shared" si="7"/>
        <v>0</v>
      </c>
      <c r="AK31" s="87" t="s">
        <v>114</v>
      </c>
      <c r="AL31" s="88"/>
      <c r="AM31" s="88"/>
      <c r="AN31" s="98"/>
      <c r="AO31" s="99"/>
    </row>
    <row r="32" spans="1:41" s="105" customFormat="1" ht="14.25" thickBot="1" thickTop="1">
      <c r="A32" s="33"/>
      <c r="B32" s="33"/>
      <c r="C32" s="33"/>
      <c r="D32" s="100"/>
      <c r="E32" s="101"/>
      <c r="F32" s="101"/>
      <c r="G32" s="102"/>
      <c r="H32" s="103"/>
      <c r="I32" s="33"/>
      <c r="J32" s="33"/>
      <c r="K32" s="33"/>
      <c r="L32" s="100"/>
      <c r="M32" s="101"/>
      <c r="N32" s="104"/>
      <c r="O32" s="104"/>
      <c r="P32" s="104"/>
      <c r="Q32" s="103"/>
      <c r="R32" s="33"/>
      <c r="S32" s="33"/>
      <c r="T32" s="33"/>
      <c r="U32" s="100"/>
      <c r="V32" s="101"/>
      <c r="W32" s="103"/>
      <c r="X32" s="33"/>
      <c r="Y32" s="33"/>
      <c r="Z32" s="33"/>
      <c r="AA32" s="100"/>
      <c r="AB32" s="101"/>
      <c r="AC32" s="103"/>
      <c r="AD32" s="33"/>
      <c r="AE32" s="33"/>
      <c r="AF32" s="33"/>
      <c r="AG32" s="100"/>
      <c r="AH32" s="101"/>
      <c r="AI32" s="101"/>
      <c r="AJ32" s="103"/>
      <c r="AK32" s="33"/>
      <c r="AL32" s="33"/>
      <c r="AM32" s="33"/>
      <c r="AN32" s="100"/>
      <c r="AO32" s="103"/>
    </row>
    <row r="33" spans="1:41" s="14" customFormat="1" ht="13.5" thickTop="1">
      <c r="A33" s="1"/>
      <c r="B33" s="2"/>
      <c r="C33" s="2"/>
      <c r="D33" s="3"/>
      <c r="E33" s="4">
        <v>105</v>
      </c>
      <c r="F33" s="5" t="s">
        <v>59</v>
      </c>
      <c r="G33" s="6" t="s">
        <v>60</v>
      </c>
      <c r="H33" s="7" t="s">
        <v>61</v>
      </c>
      <c r="I33" s="1"/>
      <c r="J33" s="2"/>
      <c r="K33" s="2"/>
      <c r="L33" s="8"/>
      <c r="M33" s="9">
        <v>205</v>
      </c>
      <c r="N33" s="5" t="s">
        <v>62</v>
      </c>
      <c r="O33" s="5" t="s">
        <v>63</v>
      </c>
      <c r="P33" s="5" t="s">
        <v>63</v>
      </c>
      <c r="Q33" s="7" t="s">
        <v>64</v>
      </c>
      <c r="R33" s="1"/>
      <c r="S33" s="2"/>
      <c r="T33" s="3"/>
      <c r="U33" s="10"/>
      <c r="V33" s="11" t="s">
        <v>65</v>
      </c>
      <c r="W33" s="7" t="s">
        <v>66</v>
      </c>
      <c r="X33" s="1"/>
      <c r="Y33" s="2"/>
      <c r="Z33" s="2"/>
      <c r="AA33" s="8"/>
      <c r="AB33" s="12" t="s">
        <v>67</v>
      </c>
      <c r="AC33" s="7" t="s">
        <v>68</v>
      </c>
      <c r="AD33" s="1"/>
      <c r="AE33" s="2"/>
      <c r="AF33" s="2"/>
      <c r="AG33" s="8"/>
      <c r="AH33" s="12" t="s">
        <v>69</v>
      </c>
      <c r="AI33" s="11" t="s">
        <v>70</v>
      </c>
      <c r="AJ33" s="7" t="s">
        <v>71</v>
      </c>
      <c r="AK33" s="1"/>
      <c r="AL33" s="2"/>
      <c r="AM33" s="2"/>
      <c r="AN33" s="13"/>
      <c r="AO33" s="7" t="s">
        <v>72</v>
      </c>
    </row>
    <row r="34" spans="1:41" s="26" customFormat="1" ht="12.75">
      <c r="A34" s="15"/>
      <c r="B34" s="16" t="s">
        <v>115</v>
      </c>
      <c r="C34" s="16"/>
      <c r="D34" s="16"/>
      <c r="E34" s="17" t="s">
        <v>74</v>
      </c>
      <c r="F34" s="18" t="s">
        <v>75</v>
      </c>
      <c r="G34" s="19" t="s">
        <v>76</v>
      </c>
      <c r="H34" s="20"/>
      <c r="I34" s="15"/>
      <c r="J34" s="16" t="s">
        <v>115</v>
      </c>
      <c r="K34" s="16"/>
      <c r="L34" s="16"/>
      <c r="M34" s="22" t="s">
        <v>77</v>
      </c>
      <c r="N34" s="22" t="s">
        <v>116</v>
      </c>
      <c r="O34" s="19" t="s">
        <v>117</v>
      </c>
      <c r="P34" s="19" t="s">
        <v>118</v>
      </c>
      <c r="Q34" s="20"/>
      <c r="R34" s="15"/>
      <c r="S34" s="16" t="s">
        <v>115</v>
      </c>
      <c r="T34" s="16"/>
      <c r="U34" s="16"/>
      <c r="V34" s="23" t="s">
        <v>81</v>
      </c>
      <c r="W34" s="20"/>
      <c r="X34" s="15"/>
      <c r="Y34" s="16" t="s">
        <v>115</v>
      </c>
      <c r="Z34" s="16"/>
      <c r="AA34" s="16"/>
      <c r="AB34" s="23" t="s">
        <v>82</v>
      </c>
      <c r="AC34" s="20"/>
      <c r="AD34" s="15"/>
      <c r="AE34" s="16" t="s">
        <v>73</v>
      </c>
      <c r="AF34" s="16"/>
      <c r="AG34" s="21"/>
      <c r="AH34" s="17" t="s">
        <v>83</v>
      </c>
      <c r="AI34" s="19" t="s">
        <v>84</v>
      </c>
      <c r="AJ34" s="20"/>
      <c r="AK34" s="15"/>
      <c r="AL34" s="16" t="s">
        <v>115</v>
      </c>
      <c r="AM34" s="16"/>
      <c r="AN34" s="25"/>
      <c r="AO34" s="20"/>
    </row>
    <row r="35" spans="1:41" ht="12.75">
      <c r="A35" s="15"/>
      <c r="B35" s="27"/>
      <c r="C35" s="28" t="s">
        <v>119</v>
      </c>
      <c r="D35" s="34"/>
      <c r="E35" s="71"/>
      <c r="F35" s="106"/>
      <c r="G35" s="107"/>
      <c r="H35" s="20"/>
      <c r="I35" s="15"/>
      <c r="J35" s="33"/>
      <c r="K35" s="28" t="s">
        <v>119</v>
      </c>
      <c r="L35" s="34"/>
      <c r="M35" s="71"/>
      <c r="N35" s="35"/>
      <c r="O35" s="36"/>
      <c r="P35" s="36"/>
      <c r="Q35" s="20"/>
      <c r="R35" s="15"/>
      <c r="S35" s="33"/>
      <c r="T35" s="28" t="s">
        <v>119</v>
      </c>
      <c r="U35" s="34"/>
      <c r="V35" s="70"/>
      <c r="W35" s="108"/>
      <c r="X35" s="15"/>
      <c r="Y35" s="33"/>
      <c r="Z35" s="28" t="s">
        <v>119</v>
      </c>
      <c r="AA35" s="34"/>
      <c r="AB35" s="70"/>
      <c r="AC35" s="20"/>
      <c r="AD35" s="15"/>
      <c r="AE35" s="33"/>
      <c r="AF35" s="28" t="s">
        <v>119</v>
      </c>
      <c r="AG35" s="34"/>
      <c r="AH35" s="71"/>
      <c r="AI35" s="107"/>
      <c r="AJ35" s="20"/>
      <c r="AK35" s="15"/>
      <c r="AL35" s="33"/>
      <c r="AM35" s="28" t="s">
        <v>119</v>
      </c>
      <c r="AN35" s="40"/>
      <c r="AO35" s="20"/>
    </row>
    <row r="36" spans="1:41" ht="12.75">
      <c r="A36" s="15"/>
      <c r="B36" s="27"/>
      <c r="C36" s="109"/>
      <c r="D36" s="42" t="s">
        <v>120</v>
      </c>
      <c r="E36" s="43"/>
      <c r="F36" s="43"/>
      <c r="G36" s="110"/>
      <c r="H36" s="47">
        <f>E36+F36+G36</f>
        <v>0</v>
      </c>
      <c r="I36" s="15"/>
      <c r="J36" s="33"/>
      <c r="K36" s="109"/>
      <c r="L36" s="42" t="s">
        <v>120</v>
      </c>
      <c r="M36" s="43"/>
      <c r="N36" s="111"/>
      <c r="O36" s="112"/>
      <c r="P36" s="112"/>
      <c r="Q36" s="47">
        <f>SUM(M36:P36)</f>
        <v>0</v>
      </c>
      <c r="R36" s="15"/>
      <c r="S36" s="33"/>
      <c r="T36" s="109"/>
      <c r="U36" s="42" t="s">
        <v>120</v>
      </c>
      <c r="V36" s="48"/>
      <c r="W36" s="47">
        <f>V36</f>
        <v>0</v>
      </c>
      <c r="X36" s="15"/>
      <c r="Y36" s="33"/>
      <c r="Z36" s="109"/>
      <c r="AA36" s="42" t="s">
        <v>120</v>
      </c>
      <c r="AB36" s="48"/>
      <c r="AC36" s="47">
        <f>AB36</f>
        <v>0</v>
      </c>
      <c r="AD36" s="15"/>
      <c r="AE36" s="33"/>
      <c r="AF36" s="109"/>
      <c r="AG36" s="42" t="s">
        <v>120</v>
      </c>
      <c r="AH36" s="131"/>
      <c r="AI36" s="110"/>
      <c r="AJ36" s="47">
        <f aca="true" t="shared" si="9" ref="AJ36:AJ52">AH36+AI36</f>
        <v>0</v>
      </c>
      <c r="AK36" s="15"/>
      <c r="AL36" s="33"/>
      <c r="AM36" s="109"/>
      <c r="AN36" s="50" t="s">
        <v>120</v>
      </c>
      <c r="AO36" s="47">
        <f>SUM(H36+Q36+W36+AC36+AJ36)</f>
        <v>0</v>
      </c>
    </row>
    <row r="37" spans="1:41" s="26" customFormat="1" ht="12.75">
      <c r="A37" s="15"/>
      <c r="B37" s="27"/>
      <c r="C37" s="52" t="s">
        <v>121</v>
      </c>
      <c r="D37" s="53"/>
      <c r="E37" s="113"/>
      <c r="F37" s="114"/>
      <c r="G37" s="115"/>
      <c r="H37" s="60">
        <f>E37+F37+G37</f>
        <v>0</v>
      </c>
      <c r="I37" s="15"/>
      <c r="J37" s="33"/>
      <c r="K37" s="52" t="s">
        <v>121</v>
      </c>
      <c r="L37" s="53"/>
      <c r="M37" s="114"/>
      <c r="N37" s="64"/>
      <c r="O37" s="65"/>
      <c r="P37" s="65"/>
      <c r="Q37" s="58">
        <f>SUM(M37:P37)</f>
        <v>0</v>
      </c>
      <c r="R37" s="15"/>
      <c r="S37" s="33"/>
      <c r="T37" s="52" t="s">
        <v>121</v>
      </c>
      <c r="U37" s="53"/>
      <c r="V37" s="116"/>
      <c r="W37" s="60">
        <f>V37</f>
        <v>0</v>
      </c>
      <c r="X37" s="15"/>
      <c r="Y37" s="33"/>
      <c r="Z37" s="52" t="s">
        <v>121</v>
      </c>
      <c r="AA37" s="53"/>
      <c r="AB37" s="116"/>
      <c r="AC37" s="60">
        <f>AB37</f>
        <v>0</v>
      </c>
      <c r="AD37" s="15"/>
      <c r="AE37" s="33"/>
      <c r="AF37" s="52" t="s">
        <v>121</v>
      </c>
      <c r="AG37" s="53"/>
      <c r="AH37" s="113"/>
      <c r="AI37" s="115"/>
      <c r="AJ37" s="60">
        <f t="shared" si="9"/>
        <v>0</v>
      </c>
      <c r="AK37" s="15"/>
      <c r="AL37" s="33"/>
      <c r="AM37" s="52" t="s">
        <v>121</v>
      </c>
      <c r="AN37" s="62"/>
      <c r="AO37" s="60">
        <f>SUM(H37+Q37+W37+AC37+AJ37)</f>
        <v>0</v>
      </c>
    </row>
    <row r="38" spans="1:43" ht="12.75">
      <c r="A38" s="15"/>
      <c r="B38" s="27"/>
      <c r="C38" s="28" t="s">
        <v>122</v>
      </c>
      <c r="D38" s="34"/>
      <c r="E38" s="68"/>
      <c r="F38" s="106"/>
      <c r="G38" s="107"/>
      <c r="H38" s="20"/>
      <c r="I38" s="15"/>
      <c r="J38" s="33"/>
      <c r="K38" s="28" t="s">
        <v>122</v>
      </c>
      <c r="L38" s="34"/>
      <c r="M38" s="68"/>
      <c r="N38" s="35"/>
      <c r="O38" s="36"/>
      <c r="P38" s="36"/>
      <c r="Q38" s="20"/>
      <c r="R38" s="15"/>
      <c r="S38" s="33"/>
      <c r="T38" s="28" t="s">
        <v>122</v>
      </c>
      <c r="U38" s="34"/>
      <c r="V38" s="70"/>
      <c r="W38" s="20"/>
      <c r="X38" s="15"/>
      <c r="Y38" s="33"/>
      <c r="Z38" s="28" t="s">
        <v>122</v>
      </c>
      <c r="AA38" s="34"/>
      <c r="AB38" s="70"/>
      <c r="AC38" s="20"/>
      <c r="AD38" s="15"/>
      <c r="AE38" s="33"/>
      <c r="AF38" s="28" t="s">
        <v>122</v>
      </c>
      <c r="AG38" s="34"/>
      <c r="AH38" s="71"/>
      <c r="AI38" s="107"/>
      <c r="AJ38" s="20">
        <f t="shared" si="9"/>
        <v>0</v>
      </c>
      <c r="AK38" s="15"/>
      <c r="AL38" s="33"/>
      <c r="AM38" s="28" t="s">
        <v>122</v>
      </c>
      <c r="AN38" s="40"/>
      <c r="AO38" s="20"/>
      <c r="AQ38" t="s">
        <v>123</v>
      </c>
    </row>
    <row r="39" spans="1:41" ht="12.75">
      <c r="A39" s="15"/>
      <c r="B39" s="27"/>
      <c r="C39" s="41"/>
      <c r="D39" s="42" t="s">
        <v>124</v>
      </c>
      <c r="E39" s="43"/>
      <c r="F39" s="43"/>
      <c r="G39" s="110"/>
      <c r="H39" s="47">
        <f aca="true" t="shared" si="10" ref="H39:H45">E39+F39+G39</f>
        <v>0</v>
      </c>
      <c r="I39" s="15"/>
      <c r="J39" s="33"/>
      <c r="K39" s="41"/>
      <c r="L39" s="42" t="s">
        <v>124</v>
      </c>
      <c r="M39" s="43"/>
      <c r="N39" s="111"/>
      <c r="O39" s="112"/>
      <c r="P39" s="112"/>
      <c r="Q39" s="47">
        <f aca="true" t="shared" si="11" ref="Q39:Q52">SUM(M39:P39)</f>
        <v>0</v>
      </c>
      <c r="R39" s="15"/>
      <c r="S39" s="33"/>
      <c r="T39" s="41"/>
      <c r="U39" s="42" t="s">
        <v>124</v>
      </c>
      <c r="V39" s="48"/>
      <c r="W39" s="47">
        <f aca="true" t="shared" si="12" ref="W39:W52">V39</f>
        <v>0</v>
      </c>
      <c r="X39" s="15"/>
      <c r="Y39" s="33"/>
      <c r="Z39" s="41"/>
      <c r="AA39" s="42" t="s">
        <v>124</v>
      </c>
      <c r="AB39" s="48"/>
      <c r="AC39" s="47">
        <f aca="true" t="shared" si="13" ref="AC39:AC52">AB39</f>
        <v>0</v>
      </c>
      <c r="AD39" s="15"/>
      <c r="AE39" s="33"/>
      <c r="AF39" s="41"/>
      <c r="AG39" s="42" t="s">
        <v>124</v>
      </c>
      <c r="AH39" s="131"/>
      <c r="AI39" s="110"/>
      <c r="AJ39" s="47">
        <f t="shared" si="9"/>
        <v>0</v>
      </c>
      <c r="AK39" s="15"/>
      <c r="AL39" s="33"/>
      <c r="AM39" s="41"/>
      <c r="AN39" s="50" t="s">
        <v>124</v>
      </c>
      <c r="AO39" s="47">
        <f aca="true" t="shared" si="14" ref="AO39:AO52">SUM(H39+Q39+W39+AC39+AJ39)</f>
        <v>0</v>
      </c>
    </row>
    <row r="40" spans="1:41" ht="12.75">
      <c r="A40" s="15"/>
      <c r="B40" s="27"/>
      <c r="C40" s="73"/>
      <c r="D40" s="42" t="s">
        <v>125</v>
      </c>
      <c r="E40" s="43"/>
      <c r="F40" s="43"/>
      <c r="G40" s="110"/>
      <c r="H40" s="47">
        <f t="shared" si="10"/>
        <v>0</v>
      </c>
      <c r="I40" s="15"/>
      <c r="J40" s="33"/>
      <c r="K40" s="73"/>
      <c r="L40" s="42" t="s">
        <v>125</v>
      </c>
      <c r="M40" s="43"/>
      <c r="N40" s="111"/>
      <c r="O40" s="112"/>
      <c r="P40" s="112"/>
      <c r="Q40" s="47">
        <f t="shared" si="11"/>
        <v>0</v>
      </c>
      <c r="R40" s="15"/>
      <c r="S40" s="33"/>
      <c r="T40" s="73"/>
      <c r="U40" s="42" t="s">
        <v>125</v>
      </c>
      <c r="V40" s="48"/>
      <c r="W40" s="47">
        <f t="shared" si="12"/>
        <v>0</v>
      </c>
      <c r="X40" s="15"/>
      <c r="Y40" s="33"/>
      <c r="Z40" s="73"/>
      <c r="AA40" s="42" t="s">
        <v>125</v>
      </c>
      <c r="AB40" s="48"/>
      <c r="AC40" s="47">
        <f t="shared" si="13"/>
        <v>0</v>
      </c>
      <c r="AD40" s="15"/>
      <c r="AE40" s="33"/>
      <c r="AF40" s="73"/>
      <c r="AG40" s="42" t="s">
        <v>125</v>
      </c>
      <c r="AH40" s="131"/>
      <c r="AI40" s="110"/>
      <c r="AJ40" s="47">
        <f t="shared" si="9"/>
        <v>0</v>
      </c>
      <c r="AK40" s="15"/>
      <c r="AL40" s="33"/>
      <c r="AM40" s="73"/>
      <c r="AN40" s="50" t="s">
        <v>125</v>
      </c>
      <c r="AO40" s="47">
        <f t="shared" si="14"/>
        <v>0</v>
      </c>
    </row>
    <row r="41" spans="1:41" ht="12.75">
      <c r="A41" s="15"/>
      <c r="B41" s="27"/>
      <c r="C41" s="73"/>
      <c r="D41" s="42" t="s">
        <v>126</v>
      </c>
      <c r="E41" s="43"/>
      <c r="F41" s="43"/>
      <c r="G41" s="43"/>
      <c r="H41" s="47">
        <f t="shared" si="10"/>
        <v>0</v>
      </c>
      <c r="I41" s="15"/>
      <c r="J41" s="33"/>
      <c r="K41" s="73"/>
      <c r="L41" s="42" t="s">
        <v>126</v>
      </c>
      <c r="M41" s="43"/>
      <c r="N41" s="117"/>
      <c r="O41" s="112"/>
      <c r="P41" s="112"/>
      <c r="Q41" s="47">
        <f t="shared" si="11"/>
        <v>0</v>
      </c>
      <c r="R41" s="15"/>
      <c r="S41" s="33"/>
      <c r="T41" s="73"/>
      <c r="U41" s="42" t="s">
        <v>126</v>
      </c>
      <c r="V41" s="43"/>
      <c r="W41" s="47">
        <f t="shared" si="12"/>
        <v>0</v>
      </c>
      <c r="X41" s="15"/>
      <c r="Y41" s="33"/>
      <c r="Z41" s="73"/>
      <c r="AA41" s="42" t="s">
        <v>126</v>
      </c>
      <c r="AB41" s="43"/>
      <c r="AC41" s="47">
        <f t="shared" si="13"/>
        <v>0</v>
      </c>
      <c r="AD41" s="15"/>
      <c r="AE41" s="33"/>
      <c r="AF41" s="73"/>
      <c r="AG41" s="42" t="s">
        <v>126</v>
      </c>
      <c r="AH41" s="43"/>
      <c r="AI41" s="43"/>
      <c r="AJ41" s="47">
        <f t="shared" si="9"/>
        <v>0</v>
      </c>
      <c r="AK41" s="15"/>
      <c r="AL41" s="33"/>
      <c r="AM41" s="73"/>
      <c r="AN41" s="50" t="s">
        <v>126</v>
      </c>
      <c r="AO41" s="47">
        <f t="shared" si="14"/>
        <v>0</v>
      </c>
    </row>
    <row r="42" spans="1:41" ht="12.75">
      <c r="A42" s="15"/>
      <c r="B42" s="27"/>
      <c r="C42" s="73"/>
      <c r="D42" s="42" t="s">
        <v>127</v>
      </c>
      <c r="E42" s="117"/>
      <c r="F42" s="43"/>
      <c r="G42" s="110"/>
      <c r="H42" s="47">
        <f t="shared" si="10"/>
        <v>0</v>
      </c>
      <c r="I42" s="15"/>
      <c r="J42" s="33"/>
      <c r="K42" s="73"/>
      <c r="L42" s="42" t="s">
        <v>128</v>
      </c>
      <c r="M42" s="43"/>
      <c r="N42" s="111"/>
      <c r="O42" s="112"/>
      <c r="P42" s="112"/>
      <c r="Q42" s="47">
        <f t="shared" si="11"/>
        <v>0</v>
      </c>
      <c r="R42" s="15"/>
      <c r="S42" s="33"/>
      <c r="T42" s="73"/>
      <c r="U42" s="42" t="s">
        <v>128</v>
      </c>
      <c r="V42" s="48"/>
      <c r="W42" s="47">
        <f t="shared" si="12"/>
        <v>0</v>
      </c>
      <c r="X42" s="15"/>
      <c r="Y42" s="33"/>
      <c r="Z42" s="73"/>
      <c r="AA42" s="42" t="s">
        <v>128</v>
      </c>
      <c r="AB42" s="48"/>
      <c r="AC42" s="47">
        <f t="shared" si="13"/>
        <v>0</v>
      </c>
      <c r="AD42" s="15"/>
      <c r="AE42" s="33"/>
      <c r="AF42" s="73"/>
      <c r="AG42" s="42" t="s">
        <v>128</v>
      </c>
      <c r="AH42" s="131"/>
      <c r="AI42" s="110"/>
      <c r="AJ42" s="47">
        <f t="shared" si="9"/>
        <v>0</v>
      </c>
      <c r="AK42" s="15"/>
      <c r="AL42" s="33"/>
      <c r="AM42" s="73"/>
      <c r="AN42" s="50" t="s">
        <v>128</v>
      </c>
      <c r="AO42" s="47">
        <f t="shared" si="14"/>
        <v>0</v>
      </c>
    </row>
    <row r="43" spans="1:41" s="76" customFormat="1" ht="12.75">
      <c r="A43" s="15"/>
      <c r="B43" s="27"/>
      <c r="C43" s="73"/>
      <c r="D43" s="42" t="s">
        <v>129</v>
      </c>
      <c r="E43" s="117"/>
      <c r="F43" s="43"/>
      <c r="G43" s="110"/>
      <c r="H43" s="47">
        <f t="shared" si="10"/>
        <v>0</v>
      </c>
      <c r="I43" s="15"/>
      <c r="J43" s="33"/>
      <c r="K43" s="73"/>
      <c r="L43" s="42" t="s">
        <v>129</v>
      </c>
      <c r="M43" s="43"/>
      <c r="N43" s="111"/>
      <c r="O43" s="112"/>
      <c r="P43" s="112"/>
      <c r="Q43" s="47">
        <f t="shared" si="11"/>
        <v>0</v>
      </c>
      <c r="R43" s="15"/>
      <c r="S43" s="33"/>
      <c r="T43" s="73"/>
      <c r="U43" s="42" t="s">
        <v>129</v>
      </c>
      <c r="V43" s="48"/>
      <c r="W43" s="47">
        <f t="shared" si="12"/>
        <v>0</v>
      </c>
      <c r="X43" s="15"/>
      <c r="Y43" s="33"/>
      <c r="Z43" s="73"/>
      <c r="AA43" s="42" t="s">
        <v>129</v>
      </c>
      <c r="AB43" s="48"/>
      <c r="AC43" s="47">
        <f t="shared" si="13"/>
        <v>0</v>
      </c>
      <c r="AD43" s="15"/>
      <c r="AE43" s="33"/>
      <c r="AF43" s="73"/>
      <c r="AG43" s="42" t="s">
        <v>129</v>
      </c>
      <c r="AH43" s="49"/>
      <c r="AI43" s="110"/>
      <c r="AJ43" s="47">
        <f t="shared" si="9"/>
        <v>0</v>
      </c>
      <c r="AK43" s="15"/>
      <c r="AL43" s="33"/>
      <c r="AM43" s="73"/>
      <c r="AN43" s="50" t="s">
        <v>129</v>
      </c>
      <c r="AO43" s="47">
        <f t="shared" si="14"/>
        <v>0</v>
      </c>
    </row>
    <row r="44" spans="1:41" ht="12.75">
      <c r="A44" s="15"/>
      <c r="B44" s="27"/>
      <c r="C44" s="73"/>
      <c r="D44" s="42" t="s">
        <v>130</v>
      </c>
      <c r="E44" s="117"/>
      <c r="F44" s="43"/>
      <c r="G44" s="110"/>
      <c r="H44" s="47">
        <f t="shared" si="10"/>
        <v>0</v>
      </c>
      <c r="I44" s="15"/>
      <c r="J44" s="33"/>
      <c r="K44" s="73"/>
      <c r="L44" s="42" t="s">
        <v>130</v>
      </c>
      <c r="M44" s="43"/>
      <c r="N44" s="111"/>
      <c r="O44" s="112"/>
      <c r="P44" s="112"/>
      <c r="Q44" s="47">
        <f t="shared" si="11"/>
        <v>0</v>
      </c>
      <c r="R44" s="15"/>
      <c r="S44" s="33"/>
      <c r="T44" s="73"/>
      <c r="U44" s="42" t="s">
        <v>130</v>
      </c>
      <c r="V44" s="48"/>
      <c r="W44" s="47">
        <f t="shared" si="12"/>
        <v>0</v>
      </c>
      <c r="X44" s="15"/>
      <c r="Y44" s="33"/>
      <c r="Z44" s="73"/>
      <c r="AA44" s="42" t="s">
        <v>130</v>
      </c>
      <c r="AB44" s="48"/>
      <c r="AC44" s="47">
        <f t="shared" si="13"/>
        <v>0</v>
      </c>
      <c r="AD44" s="15"/>
      <c r="AE44" s="33"/>
      <c r="AF44" s="73"/>
      <c r="AG44" s="42" t="s">
        <v>130</v>
      </c>
      <c r="AH44" s="49"/>
      <c r="AI44" s="110"/>
      <c r="AJ44" s="47">
        <f t="shared" si="9"/>
        <v>0</v>
      </c>
      <c r="AK44" s="15"/>
      <c r="AL44" s="33"/>
      <c r="AM44" s="73"/>
      <c r="AN44" s="50" t="s">
        <v>130</v>
      </c>
      <c r="AO44" s="47">
        <f t="shared" si="14"/>
        <v>0</v>
      </c>
    </row>
    <row r="45" spans="1:41" ht="12.75">
      <c r="A45" s="15"/>
      <c r="B45" s="27"/>
      <c r="C45" s="51"/>
      <c r="D45" s="42" t="s">
        <v>131</v>
      </c>
      <c r="E45" s="43"/>
      <c r="F45" s="118"/>
      <c r="G45" s="110"/>
      <c r="H45" s="47">
        <f t="shared" si="10"/>
        <v>0</v>
      </c>
      <c r="I45" s="15"/>
      <c r="J45" s="33"/>
      <c r="K45" s="51"/>
      <c r="L45" s="42" t="s">
        <v>131</v>
      </c>
      <c r="M45" s="43"/>
      <c r="N45" s="111"/>
      <c r="O45" s="112"/>
      <c r="P45" s="112"/>
      <c r="Q45" s="47">
        <f t="shared" si="11"/>
        <v>0</v>
      </c>
      <c r="R45" s="15"/>
      <c r="S45" s="33"/>
      <c r="T45" s="51"/>
      <c r="U45" s="42" t="s">
        <v>131</v>
      </c>
      <c r="V45" s="48"/>
      <c r="W45" s="47">
        <f t="shared" si="12"/>
        <v>0</v>
      </c>
      <c r="X45" s="15"/>
      <c r="Y45" s="33"/>
      <c r="Z45" s="51"/>
      <c r="AA45" s="42" t="s">
        <v>131</v>
      </c>
      <c r="AB45" s="48"/>
      <c r="AC45" s="47">
        <f t="shared" si="13"/>
        <v>0</v>
      </c>
      <c r="AD45" s="15"/>
      <c r="AE45" s="33"/>
      <c r="AF45" s="51"/>
      <c r="AG45" s="42" t="s">
        <v>131</v>
      </c>
      <c r="AH45" s="49"/>
      <c r="AI45" s="110"/>
      <c r="AJ45" s="119">
        <f t="shared" si="9"/>
        <v>0</v>
      </c>
      <c r="AK45" s="15"/>
      <c r="AL45" s="33"/>
      <c r="AM45" s="51"/>
      <c r="AN45" s="50" t="s">
        <v>131</v>
      </c>
      <c r="AO45" s="47">
        <f t="shared" si="14"/>
        <v>0</v>
      </c>
    </row>
    <row r="46" spans="1:41" s="63" customFormat="1" ht="12.75">
      <c r="A46" s="15"/>
      <c r="B46" s="27"/>
      <c r="C46" s="52" t="s">
        <v>132</v>
      </c>
      <c r="D46" s="53"/>
      <c r="E46" s="114"/>
      <c r="F46" s="114"/>
      <c r="G46" s="115"/>
      <c r="H46" s="120">
        <f>SUM(H39+H40+H41+H42+H43+H44+H45)</f>
        <v>0</v>
      </c>
      <c r="I46" s="15"/>
      <c r="J46" s="33"/>
      <c r="K46" s="52" t="s">
        <v>132</v>
      </c>
      <c r="L46" s="53"/>
      <c r="M46" s="114"/>
      <c r="N46" s="64"/>
      <c r="O46" s="65"/>
      <c r="P46" s="65"/>
      <c r="Q46" s="65">
        <f t="shared" si="11"/>
        <v>0</v>
      </c>
      <c r="R46" s="15"/>
      <c r="S46" s="33"/>
      <c r="T46" s="52" t="s">
        <v>132</v>
      </c>
      <c r="U46" s="53"/>
      <c r="V46" s="116"/>
      <c r="W46" s="60">
        <f t="shared" si="12"/>
        <v>0</v>
      </c>
      <c r="X46" s="15"/>
      <c r="Y46" s="33"/>
      <c r="Z46" s="52" t="s">
        <v>132</v>
      </c>
      <c r="AA46" s="53"/>
      <c r="AB46" s="116"/>
      <c r="AC46" s="60">
        <f t="shared" si="13"/>
        <v>0</v>
      </c>
      <c r="AD46" s="15"/>
      <c r="AE46" s="33"/>
      <c r="AF46" s="52" t="s">
        <v>132</v>
      </c>
      <c r="AG46" s="53"/>
      <c r="AH46" s="113"/>
      <c r="AI46" s="115"/>
      <c r="AJ46" s="60">
        <f t="shared" si="9"/>
        <v>0</v>
      </c>
      <c r="AK46" s="15"/>
      <c r="AL46" s="33"/>
      <c r="AM46" s="52" t="s">
        <v>132</v>
      </c>
      <c r="AN46" s="62"/>
      <c r="AO46" s="60">
        <f t="shared" si="14"/>
        <v>0</v>
      </c>
    </row>
    <row r="47" spans="1:41" s="26" customFormat="1" ht="12.75">
      <c r="A47" s="15"/>
      <c r="B47" s="27"/>
      <c r="C47" s="52" t="s">
        <v>133</v>
      </c>
      <c r="D47" s="53"/>
      <c r="E47" s="114"/>
      <c r="F47" s="121"/>
      <c r="G47" s="115"/>
      <c r="H47" s="60">
        <f aca="true" t="shared" si="15" ref="H47:H52">E47+F47+G47</f>
        <v>0</v>
      </c>
      <c r="I47" s="15"/>
      <c r="J47" s="33"/>
      <c r="K47" s="52" t="s">
        <v>133</v>
      </c>
      <c r="L47" s="53"/>
      <c r="M47" s="114"/>
      <c r="N47" s="64"/>
      <c r="O47" s="65"/>
      <c r="P47" s="65"/>
      <c r="Q47" s="65">
        <f t="shared" si="11"/>
        <v>0</v>
      </c>
      <c r="R47" s="15"/>
      <c r="S47" s="33"/>
      <c r="T47" s="52" t="s">
        <v>133</v>
      </c>
      <c r="U47" s="53"/>
      <c r="V47" s="116"/>
      <c r="W47" s="60">
        <f t="shared" si="12"/>
        <v>0</v>
      </c>
      <c r="X47" s="15"/>
      <c r="Y47" s="33"/>
      <c r="Z47" s="52" t="s">
        <v>133</v>
      </c>
      <c r="AA47" s="53"/>
      <c r="AB47" s="116"/>
      <c r="AC47" s="60">
        <f t="shared" si="13"/>
        <v>0</v>
      </c>
      <c r="AD47" s="15"/>
      <c r="AE47" s="33"/>
      <c r="AF47" s="52" t="s">
        <v>133</v>
      </c>
      <c r="AG47" s="53"/>
      <c r="AH47" s="113"/>
      <c r="AI47" s="115"/>
      <c r="AJ47" s="60">
        <f t="shared" si="9"/>
        <v>0</v>
      </c>
      <c r="AK47" s="15"/>
      <c r="AL47" s="33"/>
      <c r="AM47" s="52" t="s">
        <v>133</v>
      </c>
      <c r="AN47" s="62"/>
      <c r="AO47" s="60">
        <f t="shared" si="14"/>
        <v>0</v>
      </c>
    </row>
    <row r="48" spans="1:41" s="26" customFormat="1" ht="12.75">
      <c r="A48" s="15"/>
      <c r="B48" s="27"/>
      <c r="C48" s="52" t="s">
        <v>134</v>
      </c>
      <c r="D48" s="53"/>
      <c r="E48" s="122"/>
      <c r="F48" s="121"/>
      <c r="G48" s="115"/>
      <c r="H48" s="60">
        <f t="shared" si="15"/>
        <v>0</v>
      </c>
      <c r="I48" s="15"/>
      <c r="J48" s="33"/>
      <c r="K48" s="52" t="s">
        <v>134</v>
      </c>
      <c r="L48" s="53"/>
      <c r="M48" s="114"/>
      <c r="N48" s="64"/>
      <c r="O48" s="65"/>
      <c r="P48" s="65"/>
      <c r="Q48" s="65">
        <f t="shared" si="11"/>
        <v>0</v>
      </c>
      <c r="R48" s="15"/>
      <c r="S48" s="33"/>
      <c r="T48" s="52" t="s">
        <v>134</v>
      </c>
      <c r="U48" s="53"/>
      <c r="V48" s="116"/>
      <c r="W48" s="60">
        <f t="shared" si="12"/>
        <v>0</v>
      </c>
      <c r="X48" s="15"/>
      <c r="Y48" s="33"/>
      <c r="Z48" s="52" t="s">
        <v>134</v>
      </c>
      <c r="AA48" s="53"/>
      <c r="AB48" s="116"/>
      <c r="AC48" s="60">
        <f t="shared" si="13"/>
        <v>0</v>
      </c>
      <c r="AD48" s="15"/>
      <c r="AE48" s="33"/>
      <c r="AF48" s="52" t="s">
        <v>134</v>
      </c>
      <c r="AG48" s="53"/>
      <c r="AH48" s="113"/>
      <c r="AI48" s="115"/>
      <c r="AJ48" s="60">
        <f t="shared" si="9"/>
        <v>0</v>
      </c>
      <c r="AK48" s="15"/>
      <c r="AL48" s="33"/>
      <c r="AM48" s="52" t="s">
        <v>134</v>
      </c>
      <c r="AN48" s="62"/>
      <c r="AO48" s="60">
        <f t="shared" si="14"/>
        <v>0</v>
      </c>
    </row>
    <row r="49" spans="1:41" s="26" customFormat="1" ht="12.75">
      <c r="A49" s="15"/>
      <c r="B49" s="27"/>
      <c r="C49" s="52" t="s">
        <v>135</v>
      </c>
      <c r="D49" s="53"/>
      <c r="E49" s="122"/>
      <c r="F49" s="121"/>
      <c r="G49" s="115"/>
      <c r="H49" s="60">
        <f t="shared" si="15"/>
        <v>0</v>
      </c>
      <c r="I49" s="15"/>
      <c r="J49" s="33"/>
      <c r="K49" s="52" t="s">
        <v>135</v>
      </c>
      <c r="L49" s="53"/>
      <c r="M49" s="114"/>
      <c r="N49" s="64"/>
      <c r="O49" s="65"/>
      <c r="P49" s="65"/>
      <c r="Q49" s="65">
        <f t="shared" si="11"/>
        <v>0</v>
      </c>
      <c r="R49" s="15"/>
      <c r="S49" s="33"/>
      <c r="T49" s="52" t="s">
        <v>135</v>
      </c>
      <c r="U49" s="53"/>
      <c r="V49" s="116"/>
      <c r="W49" s="60">
        <f t="shared" si="12"/>
        <v>0</v>
      </c>
      <c r="X49" s="15"/>
      <c r="Y49" s="33"/>
      <c r="Z49" s="52" t="s">
        <v>135</v>
      </c>
      <c r="AA49" s="53"/>
      <c r="AB49" s="116"/>
      <c r="AC49" s="60">
        <f t="shared" si="13"/>
        <v>0</v>
      </c>
      <c r="AD49" s="15"/>
      <c r="AE49" s="33"/>
      <c r="AF49" s="52" t="s">
        <v>135</v>
      </c>
      <c r="AG49" s="53"/>
      <c r="AH49" s="113"/>
      <c r="AI49" s="115"/>
      <c r="AJ49" s="60">
        <f t="shared" si="9"/>
        <v>0</v>
      </c>
      <c r="AK49" s="15"/>
      <c r="AL49" s="33"/>
      <c r="AM49" s="52" t="s">
        <v>135</v>
      </c>
      <c r="AN49" s="62"/>
      <c r="AO49" s="60">
        <f t="shared" si="14"/>
        <v>0</v>
      </c>
    </row>
    <row r="50" spans="1:41" s="26" customFormat="1" ht="12.75">
      <c r="A50" s="15"/>
      <c r="B50" s="27"/>
      <c r="C50" s="52" t="s">
        <v>136</v>
      </c>
      <c r="D50" s="53"/>
      <c r="E50" s="114"/>
      <c r="F50" s="121"/>
      <c r="G50" s="115"/>
      <c r="H50" s="60">
        <f t="shared" si="15"/>
        <v>0</v>
      </c>
      <c r="I50" s="15"/>
      <c r="J50" s="33"/>
      <c r="K50" s="52" t="s">
        <v>136</v>
      </c>
      <c r="L50" s="53"/>
      <c r="M50" s="114"/>
      <c r="N50" s="64"/>
      <c r="O50" s="65"/>
      <c r="P50" s="65"/>
      <c r="Q50" s="65">
        <f t="shared" si="11"/>
        <v>0</v>
      </c>
      <c r="R50" s="15"/>
      <c r="S50" s="33"/>
      <c r="T50" s="52" t="s">
        <v>136</v>
      </c>
      <c r="U50" s="53"/>
      <c r="V50" s="116"/>
      <c r="W50" s="60">
        <f t="shared" si="12"/>
        <v>0</v>
      </c>
      <c r="X50" s="15"/>
      <c r="Y50" s="33"/>
      <c r="Z50" s="52" t="s">
        <v>136</v>
      </c>
      <c r="AA50" s="53"/>
      <c r="AB50" s="116"/>
      <c r="AC50" s="60">
        <f t="shared" si="13"/>
        <v>0</v>
      </c>
      <c r="AD50" s="15"/>
      <c r="AE50" s="33"/>
      <c r="AF50" s="52" t="s">
        <v>136</v>
      </c>
      <c r="AG50" s="53"/>
      <c r="AH50" s="210"/>
      <c r="AI50" s="115"/>
      <c r="AJ50" s="60">
        <f t="shared" si="9"/>
        <v>0</v>
      </c>
      <c r="AK50" s="15"/>
      <c r="AL50" s="33"/>
      <c r="AM50" s="52" t="s">
        <v>136</v>
      </c>
      <c r="AN50" s="62"/>
      <c r="AO50" s="60">
        <f t="shared" si="14"/>
        <v>0</v>
      </c>
    </row>
    <row r="51" spans="1:41" s="26" customFormat="1" ht="12.75">
      <c r="A51" s="15"/>
      <c r="B51" s="27"/>
      <c r="C51" s="52" t="s">
        <v>137</v>
      </c>
      <c r="D51" s="53"/>
      <c r="E51" s="122"/>
      <c r="F51" s="121"/>
      <c r="G51" s="115"/>
      <c r="H51" s="60">
        <f t="shared" si="15"/>
        <v>0</v>
      </c>
      <c r="I51" s="15"/>
      <c r="J51" s="33"/>
      <c r="K51" s="52" t="s">
        <v>137</v>
      </c>
      <c r="L51" s="53"/>
      <c r="M51" s="114"/>
      <c r="N51" s="64"/>
      <c r="O51" s="65"/>
      <c r="P51" s="65"/>
      <c r="Q51" s="65">
        <f t="shared" si="11"/>
        <v>0</v>
      </c>
      <c r="R51" s="15"/>
      <c r="S51" s="33"/>
      <c r="T51" s="52" t="s">
        <v>137</v>
      </c>
      <c r="U51" s="53"/>
      <c r="V51" s="209"/>
      <c r="W51" s="60">
        <f t="shared" si="12"/>
        <v>0</v>
      </c>
      <c r="X51" s="15"/>
      <c r="Y51" s="33"/>
      <c r="Z51" s="52" t="s">
        <v>137</v>
      </c>
      <c r="AA51" s="53"/>
      <c r="AB51" s="116"/>
      <c r="AC51" s="60">
        <f t="shared" si="13"/>
        <v>0</v>
      </c>
      <c r="AD51" s="15"/>
      <c r="AE51" s="33"/>
      <c r="AF51" s="52" t="s">
        <v>137</v>
      </c>
      <c r="AG51" s="53"/>
      <c r="AH51" s="113"/>
      <c r="AI51" s="115"/>
      <c r="AJ51" s="60">
        <f t="shared" si="9"/>
        <v>0</v>
      </c>
      <c r="AK51" s="15"/>
      <c r="AL51" s="33"/>
      <c r="AM51" s="52" t="s">
        <v>137</v>
      </c>
      <c r="AN51" s="62"/>
      <c r="AO51" s="60">
        <f t="shared" si="14"/>
        <v>0</v>
      </c>
    </row>
    <row r="52" spans="1:41" s="26" customFormat="1" ht="12.75">
      <c r="A52" s="15"/>
      <c r="B52" s="27"/>
      <c r="C52" s="52" t="s">
        <v>138</v>
      </c>
      <c r="D52" s="53"/>
      <c r="E52" s="114"/>
      <c r="F52" s="121"/>
      <c r="G52" s="208"/>
      <c r="H52" s="60">
        <f t="shared" si="15"/>
        <v>0</v>
      </c>
      <c r="I52" s="15"/>
      <c r="J52" s="33"/>
      <c r="K52" s="52" t="s">
        <v>138</v>
      </c>
      <c r="L52" s="53"/>
      <c r="M52" s="114"/>
      <c r="N52" s="64"/>
      <c r="O52" s="65"/>
      <c r="P52" s="65"/>
      <c r="Q52" s="65">
        <f t="shared" si="11"/>
        <v>0</v>
      </c>
      <c r="R52" s="15"/>
      <c r="S52" s="33"/>
      <c r="T52" s="52" t="s">
        <v>138</v>
      </c>
      <c r="U52" s="53"/>
      <c r="V52" s="116"/>
      <c r="W52" s="60">
        <f t="shared" si="12"/>
        <v>0</v>
      </c>
      <c r="X52" s="15"/>
      <c r="Y52" s="33"/>
      <c r="Z52" s="52" t="s">
        <v>138</v>
      </c>
      <c r="AA52" s="53"/>
      <c r="AB52" s="116"/>
      <c r="AC52" s="60">
        <f t="shared" si="13"/>
        <v>0</v>
      </c>
      <c r="AD52" s="15"/>
      <c r="AE52" s="33"/>
      <c r="AF52" s="52" t="s">
        <v>138</v>
      </c>
      <c r="AG52" s="53"/>
      <c r="AH52" s="113"/>
      <c r="AI52" s="115"/>
      <c r="AJ52" s="60">
        <f t="shared" si="9"/>
        <v>0</v>
      </c>
      <c r="AK52" s="15"/>
      <c r="AL52" s="33"/>
      <c r="AM52" s="52" t="s">
        <v>138</v>
      </c>
      <c r="AN52" s="62"/>
      <c r="AO52" s="60">
        <f t="shared" si="14"/>
        <v>0</v>
      </c>
    </row>
    <row r="53" spans="1:41" ht="12.75">
      <c r="A53" s="15"/>
      <c r="B53" s="27"/>
      <c r="C53" s="28" t="s">
        <v>139</v>
      </c>
      <c r="D53" s="34"/>
      <c r="E53" s="68"/>
      <c r="F53" s="106"/>
      <c r="G53" s="107"/>
      <c r="H53" s="20"/>
      <c r="I53" s="15"/>
      <c r="J53" s="33"/>
      <c r="K53" s="28" t="s">
        <v>139</v>
      </c>
      <c r="L53" s="34"/>
      <c r="M53" s="68"/>
      <c r="N53" s="35"/>
      <c r="O53" s="36"/>
      <c r="P53" s="36"/>
      <c r="Q53" s="20"/>
      <c r="R53" s="15"/>
      <c r="S53" s="33"/>
      <c r="T53" s="28" t="s">
        <v>139</v>
      </c>
      <c r="U53" s="34"/>
      <c r="V53" s="70"/>
      <c r="W53" s="20"/>
      <c r="X53" s="15"/>
      <c r="Y53" s="33"/>
      <c r="Z53" s="28" t="s">
        <v>139</v>
      </c>
      <c r="AA53" s="34"/>
      <c r="AB53" s="70"/>
      <c r="AC53" s="20"/>
      <c r="AD53" s="15"/>
      <c r="AE53" s="33"/>
      <c r="AF53" s="28" t="s">
        <v>139</v>
      </c>
      <c r="AG53" s="34"/>
      <c r="AH53" s="71"/>
      <c r="AI53" s="107"/>
      <c r="AJ53" s="20"/>
      <c r="AK53" s="15"/>
      <c r="AL53" s="33"/>
      <c r="AM53" s="28" t="s">
        <v>139</v>
      </c>
      <c r="AN53" s="40"/>
      <c r="AO53" s="20"/>
    </row>
    <row r="54" spans="1:41" ht="12.75">
      <c r="A54" s="15"/>
      <c r="B54" s="27"/>
      <c r="C54" s="41"/>
      <c r="D54" s="42" t="s">
        <v>140</v>
      </c>
      <c r="E54" s="117"/>
      <c r="F54" s="43"/>
      <c r="G54" s="110"/>
      <c r="H54" s="47">
        <f>E54+F54+G54</f>
        <v>0</v>
      </c>
      <c r="I54" s="15"/>
      <c r="J54" s="33"/>
      <c r="K54" s="41"/>
      <c r="L54" s="42" t="s">
        <v>140</v>
      </c>
      <c r="M54" s="43"/>
      <c r="N54" s="45"/>
      <c r="O54" s="46"/>
      <c r="P54" s="46"/>
      <c r="Q54" s="123">
        <f>SUM(M54:P54)</f>
        <v>0</v>
      </c>
      <c r="R54" s="15"/>
      <c r="S54" s="33"/>
      <c r="T54" s="41"/>
      <c r="U54" s="42" t="s">
        <v>140</v>
      </c>
      <c r="V54" s="48"/>
      <c r="W54" s="47">
        <f>V54</f>
        <v>0</v>
      </c>
      <c r="X54" s="15"/>
      <c r="Y54" s="33"/>
      <c r="Z54" s="41"/>
      <c r="AA54" s="42" t="s">
        <v>140</v>
      </c>
      <c r="AB54" s="48"/>
      <c r="AC54" s="47">
        <f>AB54</f>
        <v>0</v>
      </c>
      <c r="AD54" s="15"/>
      <c r="AE54" s="33"/>
      <c r="AF54" s="41"/>
      <c r="AG54" s="42" t="s">
        <v>140</v>
      </c>
      <c r="AH54" s="49"/>
      <c r="AI54" s="110"/>
      <c r="AJ54" s="47">
        <f>AH54+AI54</f>
        <v>0</v>
      </c>
      <c r="AK54" s="15"/>
      <c r="AL54" s="33"/>
      <c r="AM54" s="41"/>
      <c r="AN54" s="50" t="s">
        <v>140</v>
      </c>
      <c r="AO54" s="47">
        <f>SUM(H54+Q54+W54+AC54+AJ54)</f>
        <v>0</v>
      </c>
    </row>
    <row r="55" spans="1:41" ht="12.75">
      <c r="A55" s="15"/>
      <c r="B55" s="27"/>
      <c r="C55" s="51"/>
      <c r="D55" s="42" t="s">
        <v>0</v>
      </c>
      <c r="E55" s="117"/>
      <c r="F55" s="43"/>
      <c r="G55" s="110"/>
      <c r="H55" s="47">
        <f>E55+F55+G55</f>
        <v>0</v>
      </c>
      <c r="I55" s="15"/>
      <c r="J55" s="33"/>
      <c r="K55" s="51"/>
      <c r="L55" s="42" t="s">
        <v>0</v>
      </c>
      <c r="M55" s="43"/>
      <c r="N55" s="45"/>
      <c r="O55" s="46"/>
      <c r="P55" s="46"/>
      <c r="Q55" s="123">
        <f>SUM(M55:P55)</f>
        <v>0</v>
      </c>
      <c r="R55" s="15"/>
      <c r="S55" s="33"/>
      <c r="T55" s="51"/>
      <c r="U55" s="42" t="s">
        <v>0</v>
      </c>
      <c r="V55" s="48"/>
      <c r="W55" s="47">
        <f>V55</f>
        <v>0</v>
      </c>
      <c r="X55" s="15"/>
      <c r="Y55" s="33"/>
      <c r="Z55" s="51"/>
      <c r="AA55" s="42" t="s">
        <v>0</v>
      </c>
      <c r="AB55" s="48"/>
      <c r="AC55" s="47">
        <f>AB55</f>
        <v>0</v>
      </c>
      <c r="AD55" s="15"/>
      <c r="AE55" s="33"/>
      <c r="AF55" s="51"/>
      <c r="AG55" s="42" t="s">
        <v>0</v>
      </c>
      <c r="AH55" s="49"/>
      <c r="AI55" s="110"/>
      <c r="AJ55" s="47">
        <f>AH55+AI55</f>
        <v>0</v>
      </c>
      <c r="AK55" s="15"/>
      <c r="AL55" s="33"/>
      <c r="AM55" s="51"/>
      <c r="AN55" s="50" t="s">
        <v>0</v>
      </c>
      <c r="AO55" s="47">
        <f>SUM(H55+Q55+W55+AC55+AJ55)</f>
        <v>0</v>
      </c>
    </row>
    <row r="56" spans="1:41" s="26" customFormat="1" ht="12.75">
      <c r="A56" s="15"/>
      <c r="B56" s="27"/>
      <c r="C56" s="52" t="s">
        <v>1</v>
      </c>
      <c r="D56" s="53"/>
      <c r="E56" s="114"/>
      <c r="F56" s="114"/>
      <c r="G56" s="115"/>
      <c r="H56" s="124">
        <f>H54+H55</f>
        <v>0</v>
      </c>
      <c r="I56" s="15"/>
      <c r="J56" s="33"/>
      <c r="K56" s="52" t="s">
        <v>1</v>
      </c>
      <c r="L56" s="53"/>
      <c r="M56" s="114"/>
      <c r="N56" s="64"/>
      <c r="O56" s="65"/>
      <c r="P56" s="65"/>
      <c r="Q56" s="65">
        <f>SUM(M56:P56)</f>
        <v>0</v>
      </c>
      <c r="R56" s="15"/>
      <c r="S56" s="33"/>
      <c r="T56" s="52" t="s">
        <v>1</v>
      </c>
      <c r="U56" s="53"/>
      <c r="V56" s="116"/>
      <c r="W56" s="60">
        <f>V56</f>
        <v>0</v>
      </c>
      <c r="X56" s="15"/>
      <c r="Y56" s="33"/>
      <c r="Z56" s="52" t="s">
        <v>1</v>
      </c>
      <c r="AA56" s="53"/>
      <c r="AB56" s="116"/>
      <c r="AC56" s="60">
        <f>AB56</f>
        <v>0</v>
      </c>
      <c r="AD56" s="15"/>
      <c r="AE56" s="33"/>
      <c r="AF56" s="52" t="s">
        <v>1</v>
      </c>
      <c r="AG56" s="53"/>
      <c r="AH56" s="113"/>
      <c r="AI56" s="115"/>
      <c r="AJ56" s="60">
        <f>AH56+AI56</f>
        <v>0</v>
      </c>
      <c r="AK56" s="15"/>
      <c r="AL56" s="33"/>
      <c r="AM56" s="52" t="s">
        <v>1</v>
      </c>
      <c r="AN56" s="62"/>
      <c r="AO56" s="60">
        <f>SUM(H56+Q56+W56+AC56+AJ56)</f>
        <v>0</v>
      </c>
    </row>
    <row r="57" spans="1:41" ht="12.75">
      <c r="A57" s="15"/>
      <c r="B57" s="27"/>
      <c r="C57" s="28" t="s">
        <v>2</v>
      </c>
      <c r="D57" s="34"/>
      <c r="E57" s="68"/>
      <c r="F57" s="106"/>
      <c r="G57" s="107"/>
      <c r="H57" s="20"/>
      <c r="I57" s="15"/>
      <c r="J57" s="33"/>
      <c r="K57" s="28" t="s">
        <v>2</v>
      </c>
      <c r="L57" s="34"/>
      <c r="M57" s="68"/>
      <c r="N57" s="35"/>
      <c r="O57" s="36"/>
      <c r="P57" s="36"/>
      <c r="Q57" s="20"/>
      <c r="R57" s="15"/>
      <c r="S57" s="33"/>
      <c r="T57" s="28" t="s">
        <v>2</v>
      </c>
      <c r="U57" s="34"/>
      <c r="V57" s="70"/>
      <c r="W57" s="20"/>
      <c r="X57" s="15"/>
      <c r="Y57" s="33"/>
      <c r="Z57" s="28" t="s">
        <v>2</v>
      </c>
      <c r="AA57" s="34"/>
      <c r="AB57" s="70"/>
      <c r="AC57" s="20"/>
      <c r="AD57" s="15"/>
      <c r="AE57" s="33"/>
      <c r="AF57" s="28" t="s">
        <v>2</v>
      </c>
      <c r="AG57" s="34"/>
      <c r="AH57" s="71"/>
      <c r="AI57" s="107"/>
      <c r="AJ57" s="20"/>
      <c r="AK57" s="15"/>
      <c r="AL57" s="33"/>
      <c r="AM57" s="28" t="s">
        <v>2</v>
      </c>
      <c r="AN57" s="40"/>
      <c r="AO57" s="20"/>
    </row>
    <row r="58" spans="1:41" s="76" customFormat="1" ht="12.75">
      <c r="A58" s="125"/>
      <c r="B58" s="126"/>
      <c r="C58" s="127"/>
      <c r="D58" s="74" t="s">
        <v>3</v>
      </c>
      <c r="E58" s="117"/>
      <c r="F58" s="117"/>
      <c r="G58" s="128"/>
      <c r="H58" s="119">
        <f>E58+F58+G58</f>
        <v>0</v>
      </c>
      <c r="I58" s="125"/>
      <c r="J58" s="129"/>
      <c r="K58" s="127"/>
      <c r="L58" s="74" t="s">
        <v>3</v>
      </c>
      <c r="M58" s="117"/>
      <c r="N58" s="45"/>
      <c r="O58" s="46"/>
      <c r="P58" s="46"/>
      <c r="Q58" s="123">
        <f aca="true" t="shared" si="16" ref="Q58:Q66">SUM(M58:P58)</f>
        <v>0</v>
      </c>
      <c r="R58" s="125"/>
      <c r="S58" s="129"/>
      <c r="T58" s="127"/>
      <c r="U58" s="74" t="s">
        <v>3</v>
      </c>
      <c r="V58" s="130"/>
      <c r="W58" s="119">
        <f aca="true" t="shared" si="17" ref="W58:W66">V58</f>
        <v>0</v>
      </c>
      <c r="X58" s="125"/>
      <c r="Y58" s="129"/>
      <c r="Z58" s="127"/>
      <c r="AA58" s="74" t="s">
        <v>3</v>
      </c>
      <c r="AB58" s="130"/>
      <c r="AC58" s="119">
        <f aca="true" t="shared" si="18" ref="AC58:AC66">AB58</f>
        <v>0</v>
      </c>
      <c r="AD58" s="125"/>
      <c r="AE58" s="129"/>
      <c r="AF58" s="127"/>
      <c r="AG58" s="74" t="s">
        <v>3</v>
      </c>
      <c r="AH58" s="131"/>
      <c r="AI58" s="128"/>
      <c r="AJ58" s="119">
        <f aca="true" t="shared" si="19" ref="AJ58:AJ66">AH58+AI58</f>
        <v>0</v>
      </c>
      <c r="AK58" s="125"/>
      <c r="AL58" s="129"/>
      <c r="AM58" s="127"/>
      <c r="AN58" s="75" t="s">
        <v>3</v>
      </c>
      <c r="AO58" s="119">
        <f aca="true" t="shared" si="20" ref="AO58:AO76">SUM(H58+Q58+W58+AC58+AJ58)</f>
        <v>0</v>
      </c>
    </row>
    <row r="59" spans="1:41" ht="12.75">
      <c r="A59" s="15"/>
      <c r="B59" s="27"/>
      <c r="C59" s="73"/>
      <c r="D59" s="42" t="s">
        <v>4</v>
      </c>
      <c r="E59" s="117"/>
      <c r="F59" s="118"/>
      <c r="G59" s="110"/>
      <c r="H59" s="47">
        <f>E59+F59+G59</f>
        <v>0</v>
      </c>
      <c r="I59" s="15"/>
      <c r="J59" s="33"/>
      <c r="K59" s="73"/>
      <c r="L59" s="42" t="s">
        <v>4</v>
      </c>
      <c r="M59" s="43"/>
      <c r="N59" s="111"/>
      <c r="O59" s="112"/>
      <c r="P59" s="112"/>
      <c r="Q59" s="123">
        <f t="shared" si="16"/>
        <v>0</v>
      </c>
      <c r="R59" s="15"/>
      <c r="S59" s="33"/>
      <c r="T59" s="73"/>
      <c r="U59" s="42" t="s">
        <v>4</v>
      </c>
      <c r="V59" s="48"/>
      <c r="W59" s="47">
        <f t="shared" si="17"/>
        <v>0</v>
      </c>
      <c r="X59" s="15"/>
      <c r="Y59" s="33"/>
      <c r="Z59" s="73"/>
      <c r="AA59" s="42" t="s">
        <v>4</v>
      </c>
      <c r="AB59" s="48"/>
      <c r="AC59" s="47">
        <f t="shared" si="18"/>
        <v>0</v>
      </c>
      <c r="AD59" s="15"/>
      <c r="AE59" s="33"/>
      <c r="AF59" s="73"/>
      <c r="AG59" s="42" t="s">
        <v>4</v>
      </c>
      <c r="AH59" s="49"/>
      <c r="AI59" s="110"/>
      <c r="AJ59" s="47">
        <f t="shared" si="19"/>
        <v>0</v>
      </c>
      <c r="AK59" s="15"/>
      <c r="AL59" s="33"/>
      <c r="AM59" s="73"/>
      <c r="AN59" s="50" t="s">
        <v>4</v>
      </c>
      <c r="AO59" s="47">
        <f t="shared" si="20"/>
        <v>0</v>
      </c>
    </row>
    <row r="60" spans="1:41" ht="12.75">
      <c r="A60" s="15"/>
      <c r="B60" s="27"/>
      <c r="C60" s="73"/>
      <c r="D60" s="42" t="s">
        <v>5</v>
      </c>
      <c r="E60" s="117"/>
      <c r="F60" s="43"/>
      <c r="G60" s="110"/>
      <c r="H60" s="47">
        <f>E60+F60+G60</f>
        <v>0</v>
      </c>
      <c r="I60" s="15"/>
      <c r="J60" s="33"/>
      <c r="K60" s="73"/>
      <c r="L60" s="42" t="s">
        <v>5</v>
      </c>
      <c r="M60" s="43"/>
      <c r="N60" s="111"/>
      <c r="O60" s="112"/>
      <c r="P60" s="112"/>
      <c r="Q60" s="123">
        <f t="shared" si="16"/>
        <v>0</v>
      </c>
      <c r="R60" s="15"/>
      <c r="S60" s="33"/>
      <c r="T60" s="73"/>
      <c r="U60" s="42" t="s">
        <v>5</v>
      </c>
      <c r="V60" s="48"/>
      <c r="W60" s="47">
        <f t="shared" si="17"/>
        <v>0</v>
      </c>
      <c r="X60" s="15"/>
      <c r="Y60" s="33"/>
      <c r="Z60" s="73"/>
      <c r="AA60" s="42" t="s">
        <v>5</v>
      </c>
      <c r="AB60" s="48"/>
      <c r="AC60" s="47">
        <f t="shared" si="18"/>
        <v>0</v>
      </c>
      <c r="AD60" s="15"/>
      <c r="AE60" s="33"/>
      <c r="AF60" s="73"/>
      <c r="AG60" s="42" t="s">
        <v>5</v>
      </c>
      <c r="AH60" s="49"/>
      <c r="AI60" s="110"/>
      <c r="AJ60" s="47">
        <f t="shared" si="19"/>
        <v>0</v>
      </c>
      <c r="AK60" s="15"/>
      <c r="AL60" s="33"/>
      <c r="AM60" s="73"/>
      <c r="AN60" s="50" t="s">
        <v>5</v>
      </c>
      <c r="AO60" s="47">
        <f t="shared" si="20"/>
        <v>0</v>
      </c>
    </row>
    <row r="61" spans="1:42" ht="12.75">
      <c r="A61" s="15"/>
      <c r="B61" s="27"/>
      <c r="C61" s="51"/>
      <c r="D61" s="42" t="s">
        <v>6</v>
      </c>
      <c r="E61" s="117"/>
      <c r="F61" s="118"/>
      <c r="G61" s="110"/>
      <c r="H61" s="47">
        <f>E61+F61+G61</f>
        <v>0</v>
      </c>
      <c r="I61" s="15"/>
      <c r="J61" s="33"/>
      <c r="K61" s="51"/>
      <c r="L61" s="42" t="s">
        <v>6</v>
      </c>
      <c r="M61" s="43"/>
      <c r="N61" s="111"/>
      <c r="O61" s="112"/>
      <c r="P61" s="112"/>
      <c r="Q61" s="123">
        <f t="shared" si="16"/>
        <v>0</v>
      </c>
      <c r="R61" s="15"/>
      <c r="S61" s="33"/>
      <c r="T61" s="51"/>
      <c r="U61" s="42" t="s">
        <v>6</v>
      </c>
      <c r="V61" s="48"/>
      <c r="W61" s="47">
        <f t="shared" si="17"/>
        <v>0</v>
      </c>
      <c r="X61" s="15"/>
      <c r="Y61" s="33"/>
      <c r="Z61" s="51"/>
      <c r="AA61" s="42" t="s">
        <v>6</v>
      </c>
      <c r="AB61" s="48"/>
      <c r="AC61" s="47">
        <f t="shared" si="18"/>
        <v>0</v>
      </c>
      <c r="AD61" s="15"/>
      <c r="AE61" s="33"/>
      <c r="AF61" s="51"/>
      <c r="AG61" s="42" t="s">
        <v>6</v>
      </c>
      <c r="AH61" s="49"/>
      <c r="AI61" s="110"/>
      <c r="AJ61" s="47">
        <f t="shared" si="19"/>
        <v>0</v>
      </c>
      <c r="AK61" s="15"/>
      <c r="AL61" s="33"/>
      <c r="AM61" s="51"/>
      <c r="AN61" s="50" t="s">
        <v>6</v>
      </c>
      <c r="AO61" s="47">
        <f t="shared" si="20"/>
        <v>0</v>
      </c>
      <c r="AP61" s="132"/>
    </row>
    <row r="62" spans="1:42" s="26" customFormat="1" ht="12.75">
      <c r="A62" s="15"/>
      <c r="B62" s="27"/>
      <c r="C62" s="52" t="s">
        <v>7</v>
      </c>
      <c r="D62" s="53"/>
      <c r="E62" s="114"/>
      <c r="F62" s="114"/>
      <c r="G62" s="115"/>
      <c r="H62" s="133">
        <f>H58+H59+H60+H61</f>
        <v>0</v>
      </c>
      <c r="I62" s="15"/>
      <c r="J62" s="33"/>
      <c r="K62" s="52" t="s">
        <v>7</v>
      </c>
      <c r="L62" s="53"/>
      <c r="M62" s="114"/>
      <c r="N62" s="64"/>
      <c r="O62" s="65"/>
      <c r="P62" s="65"/>
      <c r="Q62" s="65">
        <f t="shared" si="16"/>
        <v>0</v>
      </c>
      <c r="R62" s="15"/>
      <c r="S62" s="33"/>
      <c r="T62" s="52" t="s">
        <v>7</v>
      </c>
      <c r="U62" s="53"/>
      <c r="V62" s="116"/>
      <c r="W62" s="60">
        <f t="shared" si="17"/>
        <v>0</v>
      </c>
      <c r="X62" s="15"/>
      <c r="Y62" s="33"/>
      <c r="Z62" s="52" t="s">
        <v>7</v>
      </c>
      <c r="AA62" s="53"/>
      <c r="AB62" s="116"/>
      <c r="AC62" s="60">
        <f t="shared" si="18"/>
        <v>0</v>
      </c>
      <c r="AD62" s="15"/>
      <c r="AE62" s="33"/>
      <c r="AF62" s="52" t="s">
        <v>7</v>
      </c>
      <c r="AG62" s="53"/>
      <c r="AH62" s="113"/>
      <c r="AI62" s="115"/>
      <c r="AJ62" s="60">
        <f t="shared" si="19"/>
        <v>0</v>
      </c>
      <c r="AK62" s="15"/>
      <c r="AL62" s="33"/>
      <c r="AM62" s="52" t="s">
        <v>7</v>
      </c>
      <c r="AN62" s="62"/>
      <c r="AO62" s="60">
        <f t="shared" si="20"/>
        <v>0</v>
      </c>
      <c r="AP62" s="134"/>
    </row>
    <row r="63" spans="1:41" s="26" customFormat="1" ht="12.75">
      <c r="A63" s="15"/>
      <c r="B63" s="27"/>
      <c r="C63" s="135" t="s">
        <v>8</v>
      </c>
      <c r="D63" s="136"/>
      <c r="E63" s="122"/>
      <c r="F63" s="121"/>
      <c r="G63" s="115"/>
      <c r="H63" s="60">
        <f>E63+F63+G63</f>
        <v>0</v>
      </c>
      <c r="I63" s="15"/>
      <c r="J63" s="33"/>
      <c r="K63" s="135" t="s">
        <v>8</v>
      </c>
      <c r="L63" s="136"/>
      <c r="M63" s="114"/>
      <c r="N63" s="64"/>
      <c r="O63" s="65"/>
      <c r="P63" s="65"/>
      <c r="Q63" s="65">
        <f t="shared" si="16"/>
        <v>0</v>
      </c>
      <c r="R63" s="15"/>
      <c r="S63" s="33"/>
      <c r="T63" s="135" t="s">
        <v>8</v>
      </c>
      <c r="U63" s="136"/>
      <c r="V63" s="116"/>
      <c r="W63" s="60">
        <f t="shared" si="17"/>
        <v>0</v>
      </c>
      <c r="X63" s="15"/>
      <c r="Y63" s="33"/>
      <c r="Z63" s="135" t="s">
        <v>8</v>
      </c>
      <c r="AA63" s="136"/>
      <c r="AB63" s="116"/>
      <c r="AC63" s="60">
        <f t="shared" si="18"/>
        <v>0</v>
      </c>
      <c r="AD63" s="15"/>
      <c r="AE63" s="33"/>
      <c r="AF63" s="135" t="s">
        <v>8</v>
      </c>
      <c r="AG63" s="136"/>
      <c r="AH63" s="113"/>
      <c r="AI63" s="115"/>
      <c r="AJ63" s="60">
        <f t="shared" si="19"/>
        <v>0</v>
      </c>
      <c r="AK63" s="15"/>
      <c r="AL63" s="33"/>
      <c r="AM63" s="135" t="s">
        <v>8</v>
      </c>
      <c r="AN63" s="137"/>
      <c r="AO63" s="60">
        <f t="shared" si="20"/>
        <v>0</v>
      </c>
    </row>
    <row r="64" spans="1:41" s="26" customFormat="1" ht="12.75">
      <c r="A64" s="15"/>
      <c r="B64" s="27"/>
      <c r="C64" s="138" t="s">
        <v>9</v>
      </c>
      <c r="D64" s="136"/>
      <c r="E64" s="122"/>
      <c r="F64" s="121"/>
      <c r="G64" s="115"/>
      <c r="H64" s="60">
        <f>E64+F64+G64</f>
        <v>0</v>
      </c>
      <c r="I64" s="15"/>
      <c r="J64" s="33"/>
      <c r="K64" s="138" t="s">
        <v>9</v>
      </c>
      <c r="L64" s="136"/>
      <c r="M64" s="122"/>
      <c r="N64" s="64"/>
      <c r="O64" s="65"/>
      <c r="P64" s="65"/>
      <c r="Q64" s="65">
        <f t="shared" si="16"/>
        <v>0</v>
      </c>
      <c r="R64" s="15"/>
      <c r="S64" s="33"/>
      <c r="T64" s="138" t="s">
        <v>9</v>
      </c>
      <c r="U64" s="136"/>
      <c r="V64" s="122"/>
      <c r="W64" s="60">
        <f t="shared" si="17"/>
        <v>0</v>
      </c>
      <c r="X64" s="15"/>
      <c r="Y64" s="33"/>
      <c r="Z64" s="138" t="s">
        <v>9</v>
      </c>
      <c r="AA64" s="136"/>
      <c r="AB64" s="122"/>
      <c r="AC64" s="60">
        <f t="shared" si="18"/>
        <v>0</v>
      </c>
      <c r="AD64" s="15"/>
      <c r="AE64" s="33"/>
      <c r="AF64" s="138" t="s">
        <v>9</v>
      </c>
      <c r="AG64" s="136"/>
      <c r="AH64" s="122"/>
      <c r="AI64" s="115"/>
      <c r="AJ64" s="60">
        <f t="shared" si="19"/>
        <v>0</v>
      </c>
      <c r="AK64" s="15"/>
      <c r="AL64" s="33"/>
      <c r="AM64" s="138" t="s">
        <v>9</v>
      </c>
      <c r="AN64" s="137"/>
      <c r="AO64" s="60">
        <f t="shared" si="20"/>
        <v>0</v>
      </c>
    </row>
    <row r="65" spans="1:41" s="26" customFormat="1" ht="12.75">
      <c r="A65" s="15"/>
      <c r="B65" s="27"/>
      <c r="C65" s="138" t="s">
        <v>10</v>
      </c>
      <c r="D65" s="136"/>
      <c r="E65" s="114"/>
      <c r="F65" s="114"/>
      <c r="G65" s="115"/>
      <c r="H65" s="60">
        <f>E65+F65+G65</f>
        <v>0</v>
      </c>
      <c r="I65" s="15"/>
      <c r="J65" s="33"/>
      <c r="K65" s="138" t="s">
        <v>10</v>
      </c>
      <c r="L65" s="136"/>
      <c r="M65" s="114"/>
      <c r="N65" s="64"/>
      <c r="O65" s="65"/>
      <c r="P65" s="65"/>
      <c r="Q65" s="65">
        <f t="shared" si="16"/>
        <v>0</v>
      </c>
      <c r="R65" s="15"/>
      <c r="S65" s="33"/>
      <c r="T65" s="138" t="s">
        <v>10</v>
      </c>
      <c r="U65" s="136"/>
      <c r="V65" s="116"/>
      <c r="W65" s="60">
        <f t="shared" si="17"/>
        <v>0</v>
      </c>
      <c r="X65" s="15"/>
      <c r="Y65" s="33"/>
      <c r="Z65" s="138" t="s">
        <v>10</v>
      </c>
      <c r="AA65" s="136"/>
      <c r="AB65" s="116"/>
      <c r="AC65" s="60">
        <f t="shared" si="18"/>
        <v>0</v>
      </c>
      <c r="AD65" s="15"/>
      <c r="AE65" s="33"/>
      <c r="AF65" s="138" t="s">
        <v>10</v>
      </c>
      <c r="AG65" s="136"/>
      <c r="AH65" s="113"/>
      <c r="AI65" s="115"/>
      <c r="AJ65" s="60">
        <f t="shared" si="19"/>
        <v>0</v>
      </c>
      <c r="AK65" s="15"/>
      <c r="AL65" s="33"/>
      <c r="AM65" s="138" t="s">
        <v>10</v>
      </c>
      <c r="AN65" s="137"/>
      <c r="AO65" s="60">
        <f t="shared" si="20"/>
        <v>0</v>
      </c>
    </row>
    <row r="66" spans="1:41" s="26" customFormat="1" ht="12.75">
      <c r="A66" s="15"/>
      <c r="B66" s="27"/>
      <c r="C66" s="139" t="s">
        <v>11</v>
      </c>
      <c r="D66" s="136"/>
      <c r="E66" s="122"/>
      <c r="F66" s="121"/>
      <c r="G66" s="115"/>
      <c r="H66" s="60">
        <f>E66+F66+G66</f>
        <v>0</v>
      </c>
      <c r="I66" s="15"/>
      <c r="J66" s="33"/>
      <c r="K66" s="139" t="s">
        <v>11</v>
      </c>
      <c r="L66" s="136"/>
      <c r="M66" s="43"/>
      <c r="N66" s="64"/>
      <c r="O66" s="65"/>
      <c r="P66" s="65"/>
      <c r="Q66" s="65">
        <f t="shared" si="16"/>
        <v>0</v>
      </c>
      <c r="R66" s="15"/>
      <c r="S66" s="33"/>
      <c r="T66" s="139" t="s">
        <v>11</v>
      </c>
      <c r="U66" s="136"/>
      <c r="V66" s="116"/>
      <c r="W66" s="60">
        <f t="shared" si="17"/>
        <v>0</v>
      </c>
      <c r="X66" s="15"/>
      <c r="Y66" s="33"/>
      <c r="Z66" s="139" t="s">
        <v>11</v>
      </c>
      <c r="AA66" s="136"/>
      <c r="AB66" s="116"/>
      <c r="AC66" s="60">
        <f t="shared" si="18"/>
        <v>0</v>
      </c>
      <c r="AD66" s="15"/>
      <c r="AE66" s="33"/>
      <c r="AF66" s="139" t="s">
        <v>11</v>
      </c>
      <c r="AG66" s="136"/>
      <c r="AH66" s="113"/>
      <c r="AI66" s="115"/>
      <c r="AJ66" s="60">
        <f t="shared" si="19"/>
        <v>0</v>
      </c>
      <c r="AK66" s="15"/>
      <c r="AL66" s="33"/>
      <c r="AM66" s="139" t="s">
        <v>11</v>
      </c>
      <c r="AN66" s="137"/>
      <c r="AO66" s="60">
        <f t="shared" si="20"/>
        <v>0</v>
      </c>
    </row>
    <row r="67" spans="1:41" ht="12.75">
      <c r="A67" s="15"/>
      <c r="B67" s="27"/>
      <c r="C67" s="28" t="s">
        <v>12</v>
      </c>
      <c r="D67" s="34"/>
      <c r="E67" s="68"/>
      <c r="F67" s="106"/>
      <c r="G67" s="107"/>
      <c r="H67" s="20"/>
      <c r="I67" s="15"/>
      <c r="J67" s="33"/>
      <c r="K67" s="28" t="s">
        <v>12</v>
      </c>
      <c r="L67" s="34"/>
      <c r="M67" s="68"/>
      <c r="N67" s="35"/>
      <c r="O67" s="36"/>
      <c r="P67" s="36"/>
      <c r="Q67" s="20"/>
      <c r="R67" s="15"/>
      <c r="S67" s="33"/>
      <c r="T67" s="28" t="s">
        <v>12</v>
      </c>
      <c r="U67" s="34"/>
      <c r="V67" s="70"/>
      <c r="W67" s="20"/>
      <c r="X67" s="15"/>
      <c r="Y67" s="33"/>
      <c r="Z67" s="28" t="s">
        <v>12</v>
      </c>
      <c r="AA67" s="34"/>
      <c r="AB67" s="70"/>
      <c r="AC67" s="20"/>
      <c r="AD67" s="15"/>
      <c r="AE67" s="33"/>
      <c r="AF67" s="28" t="s">
        <v>12</v>
      </c>
      <c r="AG67" s="34"/>
      <c r="AH67" s="71"/>
      <c r="AI67" s="107"/>
      <c r="AJ67" s="20"/>
      <c r="AK67" s="15"/>
      <c r="AL67" s="33"/>
      <c r="AM67" s="28" t="s">
        <v>12</v>
      </c>
      <c r="AN67" s="40"/>
      <c r="AO67" s="20">
        <f t="shared" si="20"/>
        <v>0</v>
      </c>
    </row>
    <row r="68" spans="1:41" ht="12.75">
      <c r="A68" s="15"/>
      <c r="B68" s="27"/>
      <c r="C68" s="41"/>
      <c r="D68" s="42" t="s">
        <v>13</v>
      </c>
      <c r="E68" s="43"/>
      <c r="F68" s="43"/>
      <c r="G68" s="110"/>
      <c r="H68" s="47">
        <f aca="true" t="shared" si="21" ref="H68:H75">E68+F68+G68</f>
        <v>0</v>
      </c>
      <c r="I68" s="15"/>
      <c r="J68" s="33"/>
      <c r="K68" s="41"/>
      <c r="L68" s="42" t="s">
        <v>13</v>
      </c>
      <c r="M68" s="43"/>
      <c r="N68" s="45"/>
      <c r="O68" s="46"/>
      <c r="P68" s="46"/>
      <c r="Q68" s="123">
        <f aca="true" t="shared" si="22" ref="Q68:Q76">SUM(M68:P68)</f>
        <v>0</v>
      </c>
      <c r="R68" s="15"/>
      <c r="S68" s="33"/>
      <c r="T68" s="41"/>
      <c r="U68" s="42" t="s">
        <v>13</v>
      </c>
      <c r="V68" s="48"/>
      <c r="W68" s="47">
        <f aca="true" t="shared" si="23" ref="W68:W76">V68</f>
        <v>0</v>
      </c>
      <c r="X68" s="15"/>
      <c r="Y68" s="33"/>
      <c r="Z68" s="41"/>
      <c r="AA68" s="42" t="s">
        <v>13</v>
      </c>
      <c r="AB68" s="48"/>
      <c r="AC68" s="47">
        <f aca="true" t="shared" si="24" ref="AC68:AC76">AB68</f>
        <v>0</v>
      </c>
      <c r="AD68" s="15"/>
      <c r="AE68" s="33"/>
      <c r="AF68" s="41"/>
      <c r="AG68" s="42" t="s">
        <v>13</v>
      </c>
      <c r="AH68" s="49"/>
      <c r="AI68" s="110"/>
      <c r="AJ68" s="47">
        <f aca="true" t="shared" si="25" ref="AJ68:AJ76">AH68+AI68</f>
        <v>0</v>
      </c>
      <c r="AK68" s="15"/>
      <c r="AL68" s="33"/>
      <c r="AM68" s="41"/>
      <c r="AN68" s="50" t="s">
        <v>13</v>
      </c>
      <c r="AO68" s="47">
        <f t="shared" si="20"/>
        <v>0</v>
      </c>
    </row>
    <row r="69" spans="1:41" ht="12.75">
      <c r="A69" s="15"/>
      <c r="B69" s="27"/>
      <c r="C69" s="73"/>
      <c r="D69" s="42" t="s">
        <v>14</v>
      </c>
      <c r="E69" s="43"/>
      <c r="F69" s="43"/>
      <c r="G69" s="110"/>
      <c r="H69" s="47">
        <f t="shared" si="21"/>
        <v>0</v>
      </c>
      <c r="I69" s="15"/>
      <c r="J69" s="33"/>
      <c r="K69" s="73"/>
      <c r="L69" s="42" t="s">
        <v>14</v>
      </c>
      <c r="M69" s="43"/>
      <c r="N69" s="45"/>
      <c r="O69" s="46"/>
      <c r="P69" s="46"/>
      <c r="Q69" s="123">
        <f t="shared" si="22"/>
        <v>0</v>
      </c>
      <c r="R69" s="15"/>
      <c r="S69" s="33"/>
      <c r="T69" s="73"/>
      <c r="U69" s="42" t="s">
        <v>14</v>
      </c>
      <c r="V69" s="48"/>
      <c r="W69" s="47">
        <f t="shared" si="23"/>
        <v>0</v>
      </c>
      <c r="X69" s="15"/>
      <c r="Y69" s="33"/>
      <c r="Z69" s="73"/>
      <c r="AA69" s="42" t="s">
        <v>14</v>
      </c>
      <c r="AB69" s="48"/>
      <c r="AC69" s="47">
        <f t="shared" si="24"/>
        <v>0</v>
      </c>
      <c r="AD69" s="15"/>
      <c r="AE69" s="33"/>
      <c r="AF69" s="73"/>
      <c r="AG69" s="42" t="s">
        <v>14</v>
      </c>
      <c r="AH69" s="49"/>
      <c r="AI69" s="110"/>
      <c r="AJ69" s="47">
        <f t="shared" si="25"/>
        <v>0</v>
      </c>
      <c r="AK69" s="15"/>
      <c r="AL69" s="33"/>
      <c r="AM69" s="73"/>
      <c r="AN69" s="50" t="s">
        <v>14</v>
      </c>
      <c r="AO69" s="47">
        <f t="shared" si="20"/>
        <v>0</v>
      </c>
    </row>
    <row r="70" spans="1:41" ht="12.75">
      <c r="A70" s="15"/>
      <c r="B70" s="27"/>
      <c r="C70" s="73"/>
      <c r="D70" s="42" t="s">
        <v>15</v>
      </c>
      <c r="E70" s="117"/>
      <c r="F70" s="43"/>
      <c r="G70" s="110"/>
      <c r="H70" s="47">
        <f t="shared" si="21"/>
        <v>0</v>
      </c>
      <c r="I70" s="15"/>
      <c r="J70" s="33"/>
      <c r="K70" s="73"/>
      <c r="L70" s="42" t="s">
        <v>15</v>
      </c>
      <c r="M70" s="43"/>
      <c r="N70" s="45"/>
      <c r="O70" s="46"/>
      <c r="P70" s="46"/>
      <c r="Q70" s="123">
        <f t="shared" si="22"/>
        <v>0</v>
      </c>
      <c r="R70" s="15"/>
      <c r="S70" s="33"/>
      <c r="T70" s="73"/>
      <c r="U70" s="42" t="s">
        <v>15</v>
      </c>
      <c r="V70" s="48"/>
      <c r="W70" s="47">
        <f t="shared" si="23"/>
        <v>0</v>
      </c>
      <c r="X70" s="15"/>
      <c r="Y70" s="33"/>
      <c r="Z70" s="73"/>
      <c r="AA70" s="42" t="s">
        <v>15</v>
      </c>
      <c r="AB70" s="48"/>
      <c r="AC70" s="47">
        <f t="shared" si="24"/>
        <v>0</v>
      </c>
      <c r="AD70" s="15"/>
      <c r="AE70" s="33"/>
      <c r="AF70" s="73"/>
      <c r="AG70" s="42" t="s">
        <v>15</v>
      </c>
      <c r="AH70" s="49"/>
      <c r="AI70" s="110"/>
      <c r="AJ70" s="47">
        <f t="shared" si="25"/>
        <v>0</v>
      </c>
      <c r="AK70" s="15"/>
      <c r="AL70" s="33"/>
      <c r="AM70" s="73"/>
      <c r="AN70" s="50" t="s">
        <v>15</v>
      </c>
      <c r="AO70" s="47">
        <f t="shared" si="20"/>
        <v>0</v>
      </c>
    </row>
    <row r="71" spans="1:41" ht="12.75">
      <c r="A71" s="15"/>
      <c r="B71" s="27"/>
      <c r="C71" s="73"/>
      <c r="D71" s="42" t="s">
        <v>16</v>
      </c>
      <c r="E71" s="43"/>
      <c r="F71" s="118"/>
      <c r="G71" s="110"/>
      <c r="H71" s="47">
        <f t="shared" si="21"/>
        <v>0</v>
      </c>
      <c r="I71" s="15"/>
      <c r="J71" s="33"/>
      <c r="K71" s="73"/>
      <c r="L71" s="42" t="s">
        <v>16</v>
      </c>
      <c r="M71" s="43"/>
      <c r="N71" s="45"/>
      <c r="O71" s="46"/>
      <c r="P71" s="46"/>
      <c r="Q71" s="123">
        <f t="shared" si="22"/>
        <v>0</v>
      </c>
      <c r="R71" s="15"/>
      <c r="S71" s="33"/>
      <c r="T71" s="73"/>
      <c r="U71" s="42" t="s">
        <v>16</v>
      </c>
      <c r="V71" s="48"/>
      <c r="W71" s="47">
        <f t="shared" si="23"/>
        <v>0</v>
      </c>
      <c r="X71" s="15"/>
      <c r="Y71" s="33"/>
      <c r="Z71" s="73"/>
      <c r="AA71" s="42" t="s">
        <v>16</v>
      </c>
      <c r="AB71" s="48"/>
      <c r="AC71" s="47">
        <f t="shared" si="24"/>
        <v>0</v>
      </c>
      <c r="AD71" s="15"/>
      <c r="AE71" s="33"/>
      <c r="AF71" s="73"/>
      <c r="AG71" s="42" t="s">
        <v>16</v>
      </c>
      <c r="AH71" s="49"/>
      <c r="AI71" s="110"/>
      <c r="AJ71" s="47">
        <f t="shared" si="25"/>
        <v>0</v>
      </c>
      <c r="AK71" s="15"/>
      <c r="AL71" s="33"/>
      <c r="AM71" s="73"/>
      <c r="AN71" s="50" t="s">
        <v>16</v>
      </c>
      <c r="AO71" s="47">
        <f t="shared" si="20"/>
        <v>0</v>
      </c>
    </row>
    <row r="72" spans="1:41" ht="12.75">
      <c r="A72" s="15"/>
      <c r="B72" s="27"/>
      <c r="C72" s="73"/>
      <c r="D72" s="42" t="s">
        <v>17</v>
      </c>
      <c r="E72" s="43"/>
      <c r="F72" s="118"/>
      <c r="G72" s="110"/>
      <c r="H72" s="47">
        <f t="shared" si="21"/>
        <v>0</v>
      </c>
      <c r="I72" s="15"/>
      <c r="J72" s="33"/>
      <c r="K72" s="73"/>
      <c r="L72" s="42" t="s">
        <v>17</v>
      </c>
      <c r="M72" s="43"/>
      <c r="N72" s="45"/>
      <c r="O72" s="46"/>
      <c r="P72" s="46"/>
      <c r="Q72" s="123">
        <f t="shared" si="22"/>
        <v>0</v>
      </c>
      <c r="R72" s="15"/>
      <c r="S72" s="33"/>
      <c r="T72" s="73"/>
      <c r="U72" s="42" t="s">
        <v>17</v>
      </c>
      <c r="V72" s="48"/>
      <c r="W72" s="47">
        <f t="shared" si="23"/>
        <v>0</v>
      </c>
      <c r="X72" s="15"/>
      <c r="Y72" s="33"/>
      <c r="Z72" s="73"/>
      <c r="AA72" s="42" t="s">
        <v>17</v>
      </c>
      <c r="AB72" s="48"/>
      <c r="AC72" s="47">
        <f t="shared" si="24"/>
        <v>0</v>
      </c>
      <c r="AD72" s="15"/>
      <c r="AE72" s="33"/>
      <c r="AF72" s="73"/>
      <c r="AG72" s="42" t="s">
        <v>17</v>
      </c>
      <c r="AH72" s="49"/>
      <c r="AI72" s="110"/>
      <c r="AJ72" s="47">
        <f t="shared" si="25"/>
        <v>0</v>
      </c>
      <c r="AK72" s="15"/>
      <c r="AL72" s="33"/>
      <c r="AM72" s="73"/>
      <c r="AN72" s="50" t="s">
        <v>17</v>
      </c>
      <c r="AO72" s="47">
        <f t="shared" si="20"/>
        <v>0</v>
      </c>
    </row>
    <row r="73" spans="1:41" ht="12.75">
      <c r="A73" s="15"/>
      <c r="B73" s="27"/>
      <c r="C73" s="73"/>
      <c r="D73" s="42" t="s">
        <v>18</v>
      </c>
      <c r="E73" s="117"/>
      <c r="F73" s="118"/>
      <c r="G73" s="110"/>
      <c r="H73" s="47">
        <f t="shared" si="21"/>
        <v>0</v>
      </c>
      <c r="I73" s="15"/>
      <c r="J73" s="33"/>
      <c r="K73" s="73"/>
      <c r="L73" s="42" t="s">
        <v>18</v>
      </c>
      <c r="M73" s="101"/>
      <c r="N73" s="45"/>
      <c r="O73" s="46"/>
      <c r="P73" s="46"/>
      <c r="Q73" s="123">
        <f t="shared" si="22"/>
        <v>0</v>
      </c>
      <c r="R73" s="15"/>
      <c r="S73" s="33"/>
      <c r="T73" s="73"/>
      <c r="U73" s="42" t="s">
        <v>18</v>
      </c>
      <c r="V73" s="48"/>
      <c r="W73" s="47">
        <f t="shared" si="23"/>
        <v>0</v>
      </c>
      <c r="X73" s="15"/>
      <c r="Y73" s="33"/>
      <c r="Z73" s="73"/>
      <c r="AA73" s="42" t="s">
        <v>18</v>
      </c>
      <c r="AB73" s="48"/>
      <c r="AC73" s="47">
        <f t="shared" si="24"/>
        <v>0</v>
      </c>
      <c r="AD73" s="15"/>
      <c r="AE73" s="33"/>
      <c r="AF73" s="73"/>
      <c r="AG73" s="42" t="s">
        <v>18</v>
      </c>
      <c r="AH73" s="49"/>
      <c r="AI73" s="110"/>
      <c r="AJ73" s="47">
        <f t="shared" si="25"/>
        <v>0</v>
      </c>
      <c r="AK73" s="15"/>
      <c r="AL73" s="33"/>
      <c r="AM73" s="73"/>
      <c r="AN73" s="50" t="s">
        <v>18</v>
      </c>
      <c r="AO73" s="47">
        <f t="shared" si="20"/>
        <v>0</v>
      </c>
    </row>
    <row r="74" spans="1:41" ht="12.75">
      <c r="A74" s="15"/>
      <c r="B74" s="27"/>
      <c r="C74" s="73"/>
      <c r="D74" s="42" t="s">
        <v>19</v>
      </c>
      <c r="E74" s="117"/>
      <c r="F74" s="118"/>
      <c r="G74" s="110"/>
      <c r="H74" s="47">
        <f t="shared" si="21"/>
        <v>0</v>
      </c>
      <c r="I74" s="15"/>
      <c r="J74" s="33"/>
      <c r="K74" s="73"/>
      <c r="L74" s="42" t="s">
        <v>19</v>
      </c>
      <c r="M74" s="43"/>
      <c r="N74" s="45"/>
      <c r="O74" s="46"/>
      <c r="P74" s="46"/>
      <c r="Q74" s="123">
        <f t="shared" si="22"/>
        <v>0</v>
      </c>
      <c r="R74" s="15"/>
      <c r="S74" s="33"/>
      <c r="T74" s="73"/>
      <c r="U74" s="42" t="s">
        <v>19</v>
      </c>
      <c r="V74" s="48"/>
      <c r="W74" s="47">
        <f t="shared" si="23"/>
        <v>0</v>
      </c>
      <c r="X74" s="15"/>
      <c r="Y74" s="33"/>
      <c r="Z74" s="73"/>
      <c r="AA74" s="42" t="s">
        <v>19</v>
      </c>
      <c r="AB74" s="48"/>
      <c r="AC74" s="47">
        <f t="shared" si="24"/>
        <v>0</v>
      </c>
      <c r="AD74" s="15"/>
      <c r="AE74" s="33"/>
      <c r="AF74" s="73"/>
      <c r="AG74" s="42" t="s">
        <v>19</v>
      </c>
      <c r="AH74" s="49"/>
      <c r="AI74" s="110"/>
      <c r="AJ74" s="47">
        <f t="shared" si="25"/>
        <v>0</v>
      </c>
      <c r="AK74" s="15"/>
      <c r="AL74" s="33"/>
      <c r="AM74" s="73"/>
      <c r="AN74" s="50" t="s">
        <v>19</v>
      </c>
      <c r="AO74" s="47">
        <f t="shared" si="20"/>
        <v>0</v>
      </c>
    </row>
    <row r="75" spans="1:41" ht="12.75">
      <c r="A75" s="15"/>
      <c r="B75" s="27"/>
      <c r="C75" s="51"/>
      <c r="D75" s="42" t="s">
        <v>20</v>
      </c>
      <c r="E75" s="43"/>
      <c r="F75" s="118"/>
      <c r="G75" s="110"/>
      <c r="H75" s="47">
        <f t="shared" si="21"/>
        <v>0</v>
      </c>
      <c r="I75" s="15"/>
      <c r="J75" s="33"/>
      <c r="K75" s="51"/>
      <c r="L75" s="42" t="s">
        <v>20</v>
      </c>
      <c r="M75" s="43"/>
      <c r="N75" s="45"/>
      <c r="O75" s="46"/>
      <c r="P75" s="46"/>
      <c r="Q75" s="123">
        <f t="shared" si="22"/>
        <v>0</v>
      </c>
      <c r="R75" s="15"/>
      <c r="S75" s="33"/>
      <c r="T75" s="51"/>
      <c r="U75" s="42" t="s">
        <v>20</v>
      </c>
      <c r="V75" s="48"/>
      <c r="W75" s="47">
        <f t="shared" si="23"/>
        <v>0</v>
      </c>
      <c r="X75" s="15"/>
      <c r="Y75" s="33"/>
      <c r="Z75" s="51"/>
      <c r="AA75" s="42" t="s">
        <v>20</v>
      </c>
      <c r="AB75" s="48"/>
      <c r="AC75" s="47">
        <f t="shared" si="24"/>
        <v>0</v>
      </c>
      <c r="AD75" s="15"/>
      <c r="AE75" s="33"/>
      <c r="AF75" s="51"/>
      <c r="AG75" s="42" t="s">
        <v>20</v>
      </c>
      <c r="AH75" s="140"/>
      <c r="AI75" s="110"/>
      <c r="AJ75" s="47">
        <f>AH75+AI75</f>
        <v>0</v>
      </c>
      <c r="AK75" s="15"/>
      <c r="AL75" s="33"/>
      <c r="AM75" s="51"/>
      <c r="AN75" s="50" t="s">
        <v>20</v>
      </c>
      <c r="AO75" s="47">
        <f t="shared" si="20"/>
        <v>0</v>
      </c>
    </row>
    <row r="76" spans="1:41" s="26" customFormat="1" ht="13.5" thickBot="1">
      <c r="A76" s="141"/>
      <c r="B76" s="142"/>
      <c r="C76" s="143" t="s">
        <v>21</v>
      </c>
      <c r="D76" s="144"/>
      <c r="E76" s="145">
        <f>SUM(E68:E75)</f>
        <v>0</v>
      </c>
      <c r="F76" s="145">
        <f>SUM(F68:F75)</f>
        <v>0</v>
      </c>
      <c r="G76" s="146">
        <f>SUM(G68:G75)</f>
        <v>0</v>
      </c>
      <c r="H76" s="147">
        <f>SUM(H68:H75)</f>
        <v>0</v>
      </c>
      <c r="I76" s="141"/>
      <c r="J76" s="148"/>
      <c r="K76" s="143" t="s">
        <v>21</v>
      </c>
      <c r="L76" s="144"/>
      <c r="M76" s="145">
        <f>SUM(M68:M75)</f>
        <v>0</v>
      </c>
      <c r="N76" s="149">
        <f>SUM(N68:N75)</f>
        <v>0</v>
      </c>
      <c r="O76" s="150">
        <f>SUM(O68:O75)</f>
        <v>0</v>
      </c>
      <c r="P76" s="150">
        <f>SUM(P68:P75)</f>
        <v>0</v>
      </c>
      <c r="Q76" s="151">
        <f t="shared" si="22"/>
        <v>0</v>
      </c>
      <c r="R76" s="141"/>
      <c r="S76" s="148"/>
      <c r="T76" s="143" t="s">
        <v>21</v>
      </c>
      <c r="U76" s="144"/>
      <c r="V76" s="152">
        <f>SUM(V68:V75)</f>
        <v>0</v>
      </c>
      <c r="W76" s="153">
        <f t="shared" si="23"/>
        <v>0</v>
      </c>
      <c r="X76" s="141"/>
      <c r="Y76" s="148"/>
      <c r="Z76" s="143" t="s">
        <v>21</v>
      </c>
      <c r="AA76" s="144"/>
      <c r="AB76" s="152">
        <f>SUM(AB68:AB75)</f>
        <v>0</v>
      </c>
      <c r="AC76" s="153">
        <f t="shared" si="24"/>
        <v>0</v>
      </c>
      <c r="AD76" s="141"/>
      <c r="AE76" s="148"/>
      <c r="AF76" s="143" t="s">
        <v>21</v>
      </c>
      <c r="AG76" s="144"/>
      <c r="AH76" s="154">
        <f>SUM(AH68:AH75)</f>
        <v>0</v>
      </c>
      <c r="AI76" s="146">
        <f>SUM(AI68:AI75)</f>
        <v>0</v>
      </c>
      <c r="AJ76" s="153">
        <f t="shared" si="25"/>
        <v>0</v>
      </c>
      <c r="AK76" s="141"/>
      <c r="AL76" s="148"/>
      <c r="AM76" s="143" t="s">
        <v>21</v>
      </c>
      <c r="AN76" s="155"/>
      <c r="AO76" s="153">
        <f t="shared" si="20"/>
        <v>0</v>
      </c>
    </row>
    <row r="77" spans="1:41" s="105" customFormat="1" ht="14.25" thickBot="1" thickTop="1">
      <c r="A77" s="33"/>
      <c r="B77" s="33"/>
      <c r="C77" s="33"/>
      <c r="D77" s="100"/>
      <c r="E77" s="101"/>
      <c r="F77" s="101"/>
      <c r="G77" s="102"/>
      <c r="H77" s="103"/>
      <c r="I77" s="33"/>
      <c r="J77" s="33"/>
      <c r="K77" s="33"/>
      <c r="L77" s="100"/>
      <c r="M77" s="101"/>
      <c r="N77" s="104"/>
      <c r="O77" s="104"/>
      <c r="P77" s="104"/>
      <c r="Q77" s="103"/>
      <c r="R77" s="33"/>
      <c r="S77" s="33"/>
      <c r="T77" s="33"/>
      <c r="U77" s="100"/>
      <c r="V77" s="101"/>
      <c r="W77" s="103"/>
      <c r="X77" s="33"/>
      <c r="Y77" s="33"/>
      <c r="Z77" s="33"/>
      <c r="AA77" s="100"/>
      <c r="AB77" s="101"/>
      <c r="AC77" s="103"/>
      <c r="AD77" s="33"/>
      <c r="AE77" s="33"/>
      <c r="AF77" s="33"/>
      <c r="AG77" s="100"/>
      <c r="AH77" s="101"/>
      <c r="AI77" s="101"/>
      <c r="AJ77" s="103"/>
      <c r="AK77" s="33"/>
      <c r="AL77" s="33"/>
      <c r="AM77" s="33"/>
      <c r="AN77" s="100"/>
      <c r="AO77" s="103"/>
    </row>
    <row r="78" spans="1:41" s="14" customFormat="1" ht="13.5" thickTop="1">
      <c r="A78" s="1"/>
      <c r="B78" s="2"/>
      <c r="C78" s="2"/>
      <c r="D78" s="3"/>
      <c r="E78" s="4">
        <v>105</v>
      </c>
      <c r="F78" s="5" t="s">
        <v>59</v>
      </c>
      <c r="G78" s="6" t="s">
        <v>60</v>
      </c>
      <c r="H78" s="7" t="s">
        <v>61</v>
      </c>
      <c r="I78" s="1"/>
      <c r="J78" s="2"/>
      <c r="K78" s="2"/>
      <c r="L78" s="8"/>
      <c r="M78" s="9">
        <v>205</v>
      </c>
      <c r="N78" s="5" t="s">
        <v>62</v>
      </c>
      <c r="O78" s="5" t="s">
        <v>63</v>
      </c>
      <c r="P78" s="5" t="s">
        <v>63</v>
      </c>
      <c r="Q78" s="7" t="s">
        <v>64</v>
      </c>
      <c r="R78" s="1"/>
      <c r="S78" s="2"/>
      <c r="T78" s="3"/>
      <c r="U78" s="10"/>
      <c r="V78" s="11" t="s">
        <v>65</v>
      </c>
      <c r="W78" s="7" t="s">
        <v>66</v>
      </c>
      <c r="X78" s="1"/>
      <c r="Y78" s="2"/>
      <c r="Z78" s="2"/>
      <c r="AA78" s="8"/>
      <c r="AB78" s="12" t="s">
        <v>67</v>
      </c>
      <c r="AC78" s="7" t="s">
        <v>68</v>
      </c>
      <c r="AD78" s="1"/>
      <c r="AE78" s="2"/>
      <c r="AF78" s="2"/>
      <c r="AG78" s="8"/>
      <c r="AH78" s="12" t="s">
        <v>69</v>
      </c>
      <c r="AI78" s="11" t="s">
        <v>70</v>
      </c>
      <c r="AJ78" s="7" t="s">
        <v>71</v>
      </c>
      <c r="AK78" s="1"/>
      <c r="AL78" s="2"/>
      <c r="AM78" s="2"/>
      <c r="AN78" s="13"/>
      <c r="AO78" s="7" t="s">
        <v>72</v>
      </c>
    </row>
    <row r="79" spans="1:41" s="26" customFormat="1" ht="12.75">
      <c r="A79" s="15"/>
      <c r="B79" s="16" t="s">
        <v>115</v>
      </c>
      <c r="C79" s="16"/>
      <c r="D79" s="21"/>
      <c r="E79" s="22" t="s">
        <v>74</v>
      </c>
      <c r="F79" s="18" t="s">
        <v>75</v>
      </c>
      <c r="G79" s="19" t="s">
        <v>76</v>
      </c>
      <c r="H79" s="20"/>
      <c r="I79" s="15"/>
      <c r="J79" s="16" t="s">
        <v>115</v>
      </c>
      <c r="K79" s="16"/>
      <c r="L79" s="21"/>
      <c r="M79" s="22" t="s">
        <v>77</v>
      </c>
      <c r="N79" s="22" t="s">
        <v>116</v>
      </c>
      <c r="O79" s="19" t="s">
        <v>117</v>
      </c>
      <c r="P79" s="19" t="s">
        <v>118</v>
      </c>
      <c r="Q79" s="20"/>
      <c r="R79" s="15"/>
      <c r="S79" s="16" t="s">
        <v>115</v>
      </c>
      <c r="T79" s="16"/>
      <c r="U79" s="16"/>
      <c r="V79" s="23" t="s">
        <v>81</v>
      </c>
      <c r="W79" s="20"/>
      <c r="X79" s="15"/>
      <c r="Y79" s="16" t="s">
        <v>115</v>
      </c>
      <c r="Z79" s="16"/>
      <c r="AA79" s="16"/>
      <c r="AB79" s="23" t="s">
        <v>82</v>
      </c>
      <c r="AC79" s="20"/>
      <c r="AD79" s="15"/>
      <c r="AE79" s="16" t="s">
        <v>73</v>
      </c>
      <c r="AF79" s="16"/>
      <c r="AG79" s="21"/>
      <c r="AH79" s="17" t="s">
        <v>83</v>
      </c>
      <c r="AI79" s="24" t="s">
        <v>84</v>
      </c>
      <c r="AJ79" s="20"/>
      <c r="AK79" s="15"/>
      <c r="AL79" s="16" t="s">
        <v>115</v>
      </c>
      <c r="AM79" s="16"/>
      <c r="AN79" s="25"/>
      <c r="AO79" s="20"/>
    </row>
    <row r="80" spans="1:41" ht="12.75">
      <c r="A80" s="15"/>
      <c r="B80" s="27"/>
      <c r="C80" s="28" t="s">
        <v>22</v>
      </c>
      <c r="D80" s="34"/>
      <c r="E80" s="68"/>
      <c r="F80" s="106"/>
      <c r="G80" s="107"/>
      <c r="H80" s="156"/>
      <c r="I80" s="15"/>
      <c r="J80" s="33"/>
      <c r="K80" s="28" t="s">
        <v>22</v>
      </c>
      <c r="L80" s="34"/>
      <c r="M80" s="68"/>
      <c r="N80" s="157"/>
      <c r="O80" s="158"/>
      <c r="P80" s="158"/>
      <c r="Q80" s="156"/>
      <c r="R80" s="15"/>
      <c r="S80" s="33"/>
      <c r="T80" s="28" t="s">
        <v>22</v>
      </c>
      <c r="U80" s="34"/>
      <c r="V80" s="70"/>
      <c r="W80" s="156"/>
      <c r="X80" s="15"/>
      <c r="Y80" s="33"/>
      <c r="Z80" s="28" t="s">
        <v>22</v>
      </c>
      <c r="AA80" s="34"/>
      <c r="AB80" s="70"/>
      <c r="AC80" s="156"/>
      <c r="AD80" s="15"/>
      <c r="AE80" s="33"/>
      <c r="AF80" s="28" t="s">
        <v>22</v>
      </c>
      <c r="AG80" s="34"/>
      <c r="AH80" s="71"/>
      <c r="AI80" s="69"/>
      <c r="AJ80" s="156"/>
      <c r="AK80" s="15"/>
      <c r="AL80" s="33"/>
      <c r="AM80" s="28" t="s">
        <v>22</v>
      </c>
      <c r="AN80" s="40"/>
      <c r="AO80" s="20"/>
    </row>
    <row r="81" spans="1:41" ht="12.75">
      <c r="A81" s="15"/>
      <c r="B81" s="27"/>
      <c r="C81" s="41"/>
      <c r="D81" s="42" t="s">
        <v>23</v>
      </c>
      <c r="E81" s="43"/>
      <c r="F81" s="118"/>
      <c r="G81" s="110"/>
      <c r="H81" s="47">
        <f aca="true" t="shared" si="26" ref="H81:H88">E81+F81+G81</f>
        <v>0</v>
      </c>
      <c r="I81" s="15"/>
      <c r="J81" s="33"/>
      <c r="K81" s="41"/>
      <c r="L81" s="42" t="s">
        <v>23</v>
      </c>
      <c r="M81" s="43"/>
      <c r="N81" s="111"/>
      <c r="O81" s="112"/>
      <c r="P81" s="112"/>
      <c r="Q81" s="123">
        <f aca="true" t="shared" si="27" ref="Q81:Q93">SUM(M81:P81)</f>
        <v>0</v>
      </c>
      <c r="R81" s="15"/>
      <c r="S81" s="33"/>
      <c r="T81" s="41"/>
      <c r="U81" s="42" t="s">
        <v>23</v>
      </c>
      <c r="V81" s="48"/>
      <c r="W81" s="47">
        <f aca="true" t="shared" si="28" ref="W81:W93">V81</f>
        <v>0</v>
      </c>
      <c r="X81" s="15"/>
      <c r="Y81" s="33"/>
      <c r="Z81" s="41"/>
      <c r="AA81" s="42" t="s">
        <v>23</v>
      </c>
      <c r="AB81" s="130"/>
      <c r="AC81" s="47">
        <f aca="true" t="shared" si="29" ref="AC81:AC93">AB81</f>
        <v>0</v>
      </c>
      <c r="AD81" s="15"/>
      <c r="AE81" s="33"/>
      <c r="AF81" s="41"/>
      <c r="AG81" s="42" t="s">
        <v>23</v>
      </c>
      <c r="AH81" s="49"/>
      <c r="AI81" s="44"/>
      <c r="AJ81" s="47">
        <f aca="true" t="shared" si="30" ref="AJ81:AJ93">AH81+AI81</f>
        <v>0</v>
      </c>
      <c r="AK81" s="15"/>
      <c r="AL81" s="33"/>
      <c r="AM81" s="41"/>
      <c r="AN81" s="50" t="s">
        <v>23</v>
      </c>
      <c r="AO81" s="47">
        <f aca="true" t="shared" si="31" ref="AO81:AO93">SUM(H81+Q81+W81+AC81+AJ81)</f>
        <v>0</v>
      </c>
    </row>
    <row r="82" spans="1:41" ht="12.75">
      <c r="A82" s="15"/>
      <c r="B82" s="27"/>
      <c r="C82" s="73"/>
      <c r="D82" s="42" t="s">
        <v>24</v>
      </c>
      <c r="E82" s="43"/>
      <c r="F82" s="118"/>
      <c r="G82" s="110"/>
      <c r="H82" s="47">
        <f t="shared" si="26"/>
        <v>0</v>
      </c>
      <c r="I82" s="15"/>
      <c r="J82" s="33"/>
      <c r="K82" s="73"/>
      <c r="L82" s="42" t="s">
        <v>24</v>
      </c>
      <c r="M82" s="43"/>
      <c r="N82" s="111"/>
      <c r="O82" s="112"/>
      <c r="P82" s="112"/>
      <c r="Q82" s="123">
        <f t="shared" si="27"/>
        <v>0</v>
      </c>
      <c r="R82" s="15"/>
      <c r="S82" s="33"/>
      <c r="T82" s="73"/>
      <c r="U82" s="42" t="s">
        <v>24</v>
      </c>
      <c r="V82" s="48"/>
      <c r="W82" s="47">
        <f t="shared" si="28"/>
        <v>0</v>
      </c>
      <c r="X82" s="15"/>
      <c r="Y82" s="33"/>
      <c r="Z82" s="73"/>
      <c r="AA82" s="42" t="s">
        <v>24</v>
      </c>
      <c r="AB82" s="130"/>
      <c r="AC82" s="47">
        <f t="shared" si="29"/>
        <v>0</v>
      </c>
      <c r="AD82" s="15"/>
      <c r="AE82" s="33"/>
      <c r="AF82" s="73"/>
      <c r="AG82" s="42" t="s">
        <v>24</v>
      </c>
      <c r="AH82" s="49"/>
      <c r="AI82" s="44"/>
      <c r="AJ82" s="47">
        <f t="shared" si="30"/>
        <v>0</v>
      </c>
      <c r="AK82" s="15"/>
      <c r="AL82" s="33"/>
      <c r="AM82" s="73"/>
      <c r="AN82" s="50" t="s">
        <v>24</v>
      </c>
      <c r="AO82" s="47">
        <f t="shared" si="31"/>
        <v>0</v>
      </c>
    </row>
    <row r="83" spans="1:41" ht="12.75">
      <c r="A83" s="15"/>
      <c r="B83" s="27"/>
      <c r="C83" s="73"/>
      <c r="D83" s="42" t="s">
        <v>25</v>
      </c>
      <c r="E83" s="43"/>
      <c r="F83" s="118"/>
      <c r="G83" s="110"/>
      <c r="H83" s="47">
        <f t="shared" si="26"/>
        <v>0</v>
      </c>
      <c r="I83" s="15"/>
      <c r="J83" s="33"/>
      <c r="K83" s="73"/>
      <c r="L83" s="42" t="s">
        <v>25</v>
      </c>
      <c r="M83" s="43"/>
      <c r="N83" s="111"/>
      <c r="O83" s="112"/>
      <c r="P83" s="112"/>
      <c r="Q83" s="123">
        <f t="shared" si="27"/>
        <v>0</v>
      </c>
      <c r="R83" s="15"/>
      <c r="S83" s="33"/>
      <c r="T83" s="73"/>
      <c r="U83" s="42" t="s">
        <v>25</v>
      </c>
      <c r="V83" s="48"/>
      <c r="W83" s="47">
        <f t="shared" si="28"/>
        <v>0</v>
      </c>
      <c r="X83" s="15"/>
      <c r="Y83" s="33"/>
      <c r="Z83" s="73"/>
      <c r="AA83" s="42" t="s">
        <v>25</v>
      </c>
      <c r="AB83" s="130"/>
      <c r="AC83" s="47">
        <f t="shared" si="29"/>
        <v>0</v>
      </c>
      <c r="AD83" s="15"/>
      <c r="AE83" s="33"/>
      <c r="AF83" s="73"/>
      <c r="AG83" s="42" t="s">
        <v>25</v>
      </c>
      <c r="AH83" s="49"/>
      <c r="AI83" s="44"/>
      <c r="AJ83" s="47">
        <f t="shared" si="30"/>
        <v>0</v>
      </c>
      <c r="AK83" s="15"/>
      <c r="AL83" s="33"/>
      <c r="AM83" s="73"/>
      <c r="AN83" s="50" t="s">
        <v>25</v>
      </c>
      <c r="AO83" s="47">
        <f t="shared" si="31"/>
        <v>0</v>
      </c>
    </row>
    <row r="84" spans="1:41" ht="12.75">
      <c r="A84" s="15"/>
      <c r="B84" s="27"/>
      <c r="C84" s="73"/>
      <c r="D84" s="42" t="s">
        <v>26</v>
      </c>
      <c r="E84" s="43"/>
      <c r="F84" s="118"/>
      <c r="G84" s="110"/>
      <c r="H84" s="47">
        <f t="shared" si="26"/>
        <v>0</v>
      </c>
      <c r="I84" s="15"/>
      <c r="J84" s="33"/>
      <c r="K84" s="73"/>
      <c r="L84" s="42" t="s">
        <v>26</v>
      </c>
      <c r="M84" s="43"/>
      <c r="N84" s="111"/>
      <c r="O84" s="112"/>
      <c r="P84" s="112"/>
      <c r="Q84" s="123">
        <f t="shared" si="27"/>
        <v>0</v>
      </c>
      <c r="R84" s="15"/>
      <c r="S84" s="33"/>
      <c r="T84" s="73"/>
      <c r="U84" s="42" t="s">
        <v>26</v>
      </c>
      <c r="V84" s="130"/>
      <c r="W84" s="47">
        <f t="shared" si="28"/>
        <v>0</v>
      </c>
      <c r="X84" s="15"/>
      <c r="Y84" s="33"/>
      <c r="Z84" s="73"/>
      <c r="AA84" s="42" t="s">
        <v>26</v>
      </c>
      <c r="AB84" s="48"/>
      <c r="AC84" s="47">
        <f t="shared" si="29"/>
        <v>0</v>
      </c>
      <c r="AD84" s="15"/>
      <c r="AE84" s="33"/>
      <c r="AF84" s="73"/>
      <c r="AG84" s="42" t="s">
        <v>26</v>
      </c>
      <c r="AH84" s="49"/>
      <c r="AI84" s="44"/>
      <c r="AJ84" s="47">
        <f t="shared" si="30"/>
        <v>0</v>
      </c>
      <c r="AK84" s="15"/>
      <c r="AL84" s="33"/>
      <c r="AM84" s="73"/>
      <c r="AN84" s="50" t="s">
        <v>26</v>
      </c>
      <c r="AO84" s="47">
        <f t="shared" si="31"/>
        <v>0</v>
      </c>
    </row>
    <row r="85" spans="1:41" ht="12.75">
      <c r="A85" s="15"/>
      <c r="B85" s="27"/>
      <c r="C85" s="73"/>
      <c r="D85" s="42" t="s">
        <v>27</v>
      </c>
      <c r="E85" s="43"/>
      <c r="F85" s="118"/>
      <c r="G85" s="110"/>
      <c r="H85" s="47">
        <f t="shared" si="26"/>
        <v>0</v>
      </c>
      <c r="I85" s="15"/>
      <c r="J85" s="33"/>
      <c r="K85" s="73"/>
      <c r="L85" s="42" t="s">
        <v>27</v>
      </c>
      <c r="M85" s="43"/>
      <c r="N85" s="111"/>
      <c r="O85" s="112"/>
      <c r="P85" s="112"/>
      <c r="Q85" s="123">
        <f t="shared" si="27"/>
        <v>0</v>
      </c>
      <c r="R85" s="15"/>
      <c r="S85" s="33"/>
      <c r="T85" s="73"/>
      <c r="U85" s="42" t="s">
        <v>27</v>
      </c>
      <c r="V85" s="48"/>
      <c r="W85" s="47">
        <f t="shared" si="28"/>
        <v>0</v>
      </c>
      <c r="X85" s="15"/>
      <c r="Y85" s="33"/>
      <c r="Z85" s="73"/>
      <c r="AA85" s="42" t="s">
        <v>27</v>
      </c>
      <c r="AB85" s="48"/>
      <c r="AC85" s="47">
        <f t="shared" si="29"/>
        <v>0</v>
      </c>
      <c r="AD85" s="15"/>
      <c r="AE85" s="33"/>
      <c r="AF85" s="73"/>
      <c r="AG85" s="42" t="s">
        <v>27</v>
      </c>
      <c r="AH85" s="49"/>
      <c r="AI85" s="44"/>
      <c r="AJ85" s="47">
        <f t="shared" si="30"/>
        <v>0</v>
      </c>
      <c r="AK85" s="15"/>
      <c r="AL85" s="33"/>
      <c r="AM85" s="73"/>
      <c r="AN85" s="50" t="s">
        <v>27</v>
      </c>
      <c r="AO85" s="47">
        <f t="shared" si="31"/>
        <v>0</v>
      </c>
    </row>
    <row r="86" spans="1:41" ht="12.75">
      <c r="A86" s="15"/>
      <c r="B86" s="27"/>
      <c r="C86" s="73"/>
      <c r="D86" s="42" t="s">
        <v>28</v>
      </c>
      <c r="E86" s="43"/>
      <c r="F86" s="118"/>
      <c r="G86" s="110"/>
      <c r="H86" s="47">
        <f t="shared" si="26"/>
        <v>0</v>
      </c>
      <c r="I86" s="15"/>
      <c r="J86" s="33"/>
      <c r="K86" s="73"/>
      <c r="L86" s="42" t="s">
        <v>28</v>
      </c>
      <c r="M86" s="43"/>
      <c r="N86" s="111"/>
      <c r="O86" s="112"/>
      <c r="P86" s="112"/>
      <c r="Q86" s="123">
        <f t="shared" si="27"/>
        <v>0</v>
      </c>
      <c r="R86" s="15"/>
      <c r="S86" s="33"/>
      <c r="T86" s="73"/>
      <c r="U86" s="42" t="s">
        <v>28</v>
      </c>
      <c r="V86" s="48"/>
      <c r="W86" s="47">
        <f t="shared" si="28"/>
        <v>0</v>
      </c>
      <c r="X86" s="15"/>
      <c r="Y86" s="33"/>
      <c r="Z86" s="73"/>
      <c r="AA86" s="42" t="s">
        <v>28</v>
      </c>
      <c r="AB86" s="48"/>
      <c r="AC86" s="47">
        <f t="shared" si="29"/>
        <v>0</v>
      </c>
      <c r="AD86" s="15"/>
      <c r="AE86" s="33"/>
      <c r="AF86" s="73"/>
      <c r="AG86" s="42" t="s">
        <v>28</v>
      </c>
      <c r="AH86" s="49"/>
      <c r="AI86" s="44"/>
      <c r="AJ86" s="47">
        <f t="shared" si="30"/>
        <v>0</v>
      </c>
      <c r="AK86" s="15"/>
      <c r="AL86" s="33"/>
      <c r="AM86" s="73"/>
      <c r="AN86" s="50" t="s">
        <v>28</v>
      </c>
      <c r="AO86" s="47">
        <f t="shared" si="31"/>
        <v>0</v>
      </c>
    </row>
    <row r="87" spans="1:41" ht="12.75">
      <c r="A87" s="15"/>
      <c r="B87" s="27"/>
      <c r="C87" s="73"/>
      <c r="D87" s="42" t="s">
        <v>29</v>
      </c>
      <c r="E87" s="43"/>
      <c r="F87" s="118"/>
      <c r="G87" s="110"/>
      <c r="H87" s="47">
        <f t="shared" si="26"/>
        <v>0</v>
      </c>
      <c r="I87" s="15"/>
      <c r="J87" s="33"/>
      <c r="K87" s="73"/>
      <c r="L87" s="42" t="s">
        <v>29</v>
      </c>
      <c r="M87" s="43"/>
      <c r="N87" s="111"/>
      <c r="O87" s="112"/>
      <c r="P87" s="112"/>
      <c r="Q87" s="123">
        <f t="shared" si="27"/>
        <v>0</v>
      </c>
      <c r="R87" s="15"/>
      <c r="S87" s="33"/>
      <c r="T87" s="73"/>
      <c r="U87" s="42" t="s">
        <v>29</v>
      </c>
      <c r="V87" s="48"/>
      <c r="W87" s="47">
        <f t="shared" si="28"/>
        <v>0</v>
      </c>
      <c r="X87" s="15"/>
      <c r="Y87" s="33"/>
      <c r="Z87" s="73"/>
      <c r="AA87" s="42" t="s">
        <v>29</v>
      </c>
      <c r="AB87" s="48"/>
      <c r="AC87" s="47">
        <f t="shared" si="29"/>
        <v>0</v>
      </c>
      <c r="AD87" s="15"/>
      <c r="AE87" s="33"/>
      <c r="AF87" s="73"/>
      <c r="AG87" s="42" t="s">
        <v>29</v>
      </c>
      <c r="AH87" s="49"/>
      <c r="AI87" s="44"/>
      <c r="AJ87" s="47">
        <f t="shared" si="30"/>
        <v>0</v>
      </c>
      <c r="AK87" s="15"/>
      <c r="AL87" s="33"/>
      <c r="AM87" s="73"/>
      <c r="AN87" s="42" t="s">
        <v>29</v>
      </c>
      <c r="AO87" s="47">
        <f t="shared" si="31"/>
        <v>0</v>
      </c>
    </row>
    <row r="88" spans="1:41" ht="12.75">
      <c r="A88" s="15"/>
      <c r="B88" s="27"/>
      <c r="C88" s="51"/>
      <c r="D88" s="42" t="s">
        <v>30</v>
      </c>
      <c r="E88" s="43"/>
      <c r="F88" s="118"/>
      <c r="G88" s="110"/>
      <c r="H88" s="47">
        <f t="shared" si="26"/>
        <v>0</v>
      </c>
      <c r="I88" s="15"/>
      <c r="J88" s="33"/>
      <c r="K88" s="51"/>
      <c r="L88" s="42" t="s">
        <v>30</v>
      </c>
      <c r="M88" s="43"/>
      <c r="N88" s="111"/>
      <c r="O88" s="112"/>
      <c r="P88" s="112"/>
      <c r="Q88" s="123">
        <f t="shared" si="27"/>
        <v>0</v>
      </c>
      <c r="R88" s="15"/>
      <c r="S88" s="33"/>
      <c r="T88" s="51"/>
      <c r="U88" s="42" t="s">
        <v>30</v>
      </c>
      <c r="V88" s="48"/>
      <c r="W88" s="47">
        <f t="shared" si="28"/>
        <v>0</v>
      </c>
      <c r="X88" s="15"/>
      <c r="Y88" s="33"/>
      <c r="Z88" s="51"/>
      <c r="AA88" s="42" t="s">
        <v>30</v>
      </c>
      <c r="AB88" s="48"/>
      <c r="AC88" s="47">
        <f t="shared" si="29"/>
        <v>0</v>
      </c>
      <c r="AD88" s="15"/>
      <c r="AE88" s="33"/>
      <c r="AF88" s="51"/>
      <c r="AG88" s="42" t="s">
        <v>30</v>
      </c>
      <c r="AH88" s="49"/>
      <c r="AI88" s="44"/>
      <c r="AJ88" s="47">
        <f t="shared" si="30"/>
        <v>0</v>
      </c>
      <c r="AK88" s="15"/>
      <c r="AL88" s="33"/>
      <c r="AM88" s="51"/>
      <c r="AN88" s="50" t="s">
        <v>30</v>
      </c>
      <c r="AO88" s="47">
        <f t="shared" si="31"/>
        <v>0</v>
      </c>
    </row>
    <row r="89" spans="1:41" s="26" customFormat="1" ht="12.75">
      <c r="A89" s="15"/>
      <c r="B89" s="27"/>
      <c r="C89" s="52" t="s">
        <v>31</v>
      </c>
      <c r="D89" s="53"/>
      <c r="E89" s="114"/>
      <c r="F89" s="114"/>
      <c r="G89" s="114"/>
      <c r="H89" s="54">
        <f>SUM(H81:H88)</f>
        <v>0</v>
      </c>
      <c r="I89" s="15"/>
      <c r="J89" s="33"/>
      <c r="K89" s="52" t="s">
        <v>31</v>
      </c>
      <c r="L89" s="53"/>
      <c r="M89" s="114"/>
      <c r="N89" s="64"/>
      <c r="O89" s="65"/>
      <c r="P89" s="65"/>
      <c r="Q89" s="65">
        <f t="shared" si="27"/>
        <v>0</v>
      </c>
      <c r="R89" s="15"/>
      <c r="S89" s="33"/>
      <c r="T89" s="52" t="s">
        <v>31</v>
      </c>
      <c r="U89" s="53"/>
      <c r="V89" s="116"/>
      <c r="W89" s="60">
        <f t="shared" si="28"/>
        <v>0</v>
      </c>
      <c r="X89" s="15"/>
      <c r="Y89" s="33"/>
      <c r="Z89" s="52" t="s">
        <v>31</v>
      </c>
      <c r="AA89" s="53"/>
      <c r="AB89" s="116"/>
      <c r="AC89" s="60">
        <f t="shared" si="29"/>
        <v>0</v>
      </c>
      <c r="AD89" s="15"/>
      <c r="AE89" s="33"/>
      <c r="AF89" s="52" t="s">
        <v>31</v>
      </c>
      <c r="AG89" s="53"/>
      <c r="AH89" s="113"/>
      <c r="AI89" s="159"/>
      <c r="AJ89" s="60">
        <f t="shared" si="30"/>
        <v>0</v>
      </c>
      <c r="AK89" s="15"/>
      <c r="AL89" s="33"/>
      <c r="AM89" s="52" t="s">
        <v>31</v>
      </c>
      <c r="AN89" s="62"/>
      <c r="AO89" s="60">
        <f t="shared" si="31"/>
        <v>0</v>
      </c>
    </row>
    <row r="90" spans="1:41" s="26" customFormat="1" ht="12.75">
      <c r="A90" s="15"/>
      <c r="B90" s="27"/>
      <c r="C90" s="52" t="s">
        <v>32</v>
      </c>
      <c r="D90" s="53"/>
      <c r="E90" s="114"/>
      <c r="F90" s="121"/>
      <c r="G90" s="115"/>
      <c r="H90" s="60">
        <f>E90+F90+G90</f>
        <v>0</v>
      </c>
      <c r="I90" s="15"/>
      <c r="J90" s="33"/>
      <c r="K90" s="52" t="s">
        <v>32</v>
      </c>
      <c r="L90" s="53"/>
      <c r="M90" s="114"/>
      <c r="N90" s="64"/>
      <c r="O90" s="65"/>
      <c r="P90" s="65"/>
      <c r="Q90" s="65">
        <f t="shared" si="27"/>
        <v>0</v>
      </c>
      <c r="R90" s="15"/>
      <c r="S90" s="33"/>
      <c r="T90" s="52" t="s">
        <v>32</v>
      </c>
      <c r="U90" s="53"/>
      <c r="V90" s="116"/>
      <c r="W90" s="60">
        <f t="shared" si="28"/>
        <v>0</v>
      </c>
      <c r="X90" s="15"/>
      <c r="Y90" s="33"/>
      <c r="Z90" s="52" t="s">
        <v>32</v>
      </c>
      <c r="AA90" s="53"/>
      <c r="AB90" s="116"/>
      <c r="AC90" s="60">
        <f t="shared" si="29"/>
        <v>0</v>
      </c>
      <c r="AD90" s="15"/>
      <c r="AE90" s="33"/>
      <c r="AF90" s="52" t="s">
        <v>32</v>
      </c>
      <c r="AG90" s="53"/>
      <c r="AH90" s="210"/>
      <c r="AI90" s="159"/>
      <c r="AJ90" s="60">
        <f t="shared" si="30"/>
        <v>0</v>
      </c>
      <c r="AK90" s="15"/>
      <c r="AL90" s="33"/>
      <c r="AM90" s="52" t="s">
        <v>32</v>
      </c>
      <c r="AN90" s="62"/>
      <c r="AO90" s="60">
        <f t="shared" si="31"/>
        <v>0</v>
      </c>
    </row>
    <row r="91" spans="1:41" s="26" customFormat="1" ht="12.75">
      <c r="A91" s="15"/>
      <c r="B91" s="27"/>
      <c r="C91" s="52" t="s">
        <v>33</v>
      </c>
      <c r="D91" s="53"/>
      <c r="E91" s="114"/>
      <c r="F91" s="121"/>
      <c r="G91" s="208"/>
      <c r="H91" s="60">
        <f>E91+F91+G91</f>
        <v>0</v>
      </c>
      <c r="I91" s="15"/>
      <c r="J91" s="33"/>
      <c r="K91" s="52" t="s">
        <v>33</v>
      </c>
      <c r="L91" s="53"/>
      <c r="M91" s="114"/>
      <c r="N91" s="64"/>
      <c r="O91" s="65"/>
      <c r="P91" s="65"/>
      <c r="Q91" s="65">
        <f t="shared" si="27"/>
        <v>0</v>
      </c>
      <c r="R91" s="15"/>
      <c r="S91" s="33"/>
      <c r="T91" s="52" t="s">
        <v>33</v>
      </c>
      <c r="U91" s="53"/>
      <c r="V91" s="116"/>
      <c r="W91" s="60">
        <f t="shared" si="28"/>
        <v>0</v>
      </c>
      <c r="X91" s="15"/>
      <c r="Y91" s="33"/>
      <c r="Z91" s="52" t="s">
        <v>33</v>
      </c>
      <c r="AA91" s="53"/>
      <c r="AB91" s="116"/>
      <c r="AC91" s="60">
        <f t="shared" si="29"/>
        <v>0</v>
      </c>
      <c r="AD91" s="15"/>
      <c r="AE91" s="33"/>
      <c r="AF91" s="52" t="s">
        <v>33</v>
      </c>
      <c r="AG91" s="53"/>
      <c r="AH91" s="113"/>
      <c r="AI91" s="159"/>
      <c r="AJ91" s="60">
        <f t="shared" si="30"/>
        <v>0</v>
      </c>
      <c r="AK91" s="15"/>
      <c r="AL91" s="33"/>
      <c r="AM91" s="52" t="s">
        <v>33</v>
      </c>
      <c r="AN91" s="62"/>
      <c r="AO91" s="60">
        <f t="shared" si="31"/>
        <v>0</v>
      </c>
    </row>
    <row r="92" spans="1:41" s="26" customFormat="1" ht="12.75">
      <c r="A92" s="15"/>
      <c r="B92" s="27"/>
      <c r="C92" s="52" t="s">
        <v>34</v>
      </c>
      <c r="D92" s="53"/>
      <c r="E92" s="114"/>
      <c r="F92" s="121"/>
      <c r="G92" s="115"/>
      <c r="H92" s="60">
        <f>E92+F92+G92</f>
        <v>0</v>
      </c>
      <c r="I92" s="15"/>
      <c r="J92" s="33"/>
      <c r="K92" s="52" t="s">
        <v>34</v>
      </c>
      <c r="L92" s="53"/>
      <c r="M92" s="114"/>
      <c r="N92" s="64"/>
      <c r="O92" s="65"/>
      <c r="P92" s="65"/>
      <c r="Q92" s="65">
        <f t="shared" si="27"/>
        <v>0</v>
      </c>
      <c r="R92" s="15"/>
      <c r="S92" s="33"/>
      <c r="T92" s="52" t="s">
        <v>34</v>
      </c>
      <c r="U92" s="53"/>
      <c r="V92" s="116"/>
      <c r="W92" s="60">
        <f t="shared" si="28"/>
        <v>0</v>
      </c>
      <c r="X92" s="15"/>
      <c r="Y92" s="33"/>
      <c r="Z92" s="52" t="s">
        <v>34</v>
      </c>
      <c r="AA92" s="53"/>
      <c r="AB92" s="116"/>
      <c r="AC92" s="60">
        <f t="shared" si="29"/>
        <v>0</v>
      </c>
      <c r="AD92" s="15"/>
      <c r="AE92" s="33"/>
      <c r="AF92" s="52" t="s">
        <v>34</v>
      </c>
      <c r="AG92" s="53"/>
      <c r="AH92" s="113"/>
      <c r="AI92" s="159"/>
      <c r="AJ92" s="60">
        <f t="shared" si="30"/>
        <v>0</v>
      </c>
      <c r="AK92" s="15"/>
      <c r="AL92" s="33"/>
      <c r="AM92" s="52" t="s">
        <v>34</v>
      </c>
      <c r="AN92" s="62"/>
      <c r="AO92" s="60">
        <f t="shared" si="31"/>
        <v>0</v>
      </c>
    </row>
    <row r="93" spans="1:41" s="26" customFormat="1" ht="12.75">
      <c r="A93" s="15"/>
      <c r="B93" s="27"/>
      <c r="C93" s="52" t="s">
        <v>35</v>
      </c>
      <c r="D93" s="53"/>
      <c r="E93" s="114"/>
      <c r="F93" s="121"/>
      <c r="G93" s="115"/>
      <c r="H93" s="60">
        <f>E93+F93+G93</f>
        <v>0</v>
      </c>
      <c r="I93" s="15"/>
      <c r="J93" s="33"/>
      <c r="K93" s="52" t="s">
        <v>35</v>
      </c>
      <c r="L93" s="53"/>
      <c r="M93" s="114"/>
      <c r="N93" s="64"/>
      <c r="O93" s="65"/>
      <c r="P93" s="65"/>
      <c r="Q93" s="65">
        <f t="shared" si="27"/>
        <v>0</v>
      </c>
      <c r="R93" s="15"/>
      <c r="S93" s="33"/>
      <c r="T93" s="52" t="s">
        <v>35</v>
      </c>
      <c r="U93" s="53"/>
      <c r="V93" s="116"/>
      <c r="W93" s="60">
        <f t="shared" si="28"/>
        <v>0</v>
      </c>
      <c r="X93" s="15"/>
      <c r="Y93" s="33"/>
      <c r="Z93" s="52" t="s">
        <v>35</v>
      </c>
      <c r="AA93" s="53"/>
      <c r="AB93" s="116"/>
      <c r="AC93" s="60">
        <f t="shared" si="29"/>
        <v>0</v>
      </c>
      <c r="AD93" s="15"/>
      <c r="AE93" s="33"/>
      <c r="AF93" s="52" t="s">
        <v>35</v>
      </c>
      <c r="AG93" s="53"/>
      <c r="AH93" s="113"/>
      <c r="AI93" s="159"/>
      <c r="AJ93" s="60">
        <f t="shared" si="30"/>
        <v>0</v>
      </c>
      <c r="AK93" s="15"/>
      <c r="AL93" s="33"/>
      <c r="AM93" s="52" t="s">
        <v>35</v>
      </c>
      <c r="AN93" s="62"/>
      <c r="AO93" s="60">
        <f t="shared" si="31"/>
        <v>0</v>
      </c>
    </row>
    <row r="94" spans="1:41" ht="12.75">
      <c r="A94" s="15"/>
      <c r="B94" s="27"/>
      <c r="C94" s="28" t="s">
        <v>36</v>
      </c>
      <c r="D94" s="34"/>
      <c r="E94" s="68"/>
      <c r="F94" s="106"/>
      <c r="G94" s="107"/>
      <c r="H94" s="20"/>
      <c r="I94" s="15"/>
      <c r="J94" s="33"/>
      <c r="K94" s="28" t="s">
        <v>36</v>
      </c>
      <c r="L94" s="34"/>
      <c r="M94" s="68"/>
      <c r="N94" s="35"/>
      <c r="O94" s="36"/>
      <c r="P94" s="36"/>
      <c r="Q94" s="20"/>
      <c r="R94" s="15"/>
      <c r="S94" s="33"/>
      <c r="T94" s="28" t="s">
        <v>36</v>
      </c>
      <c r="U94" s="34"/>
      <c r="V94" s="70"/>
      <c r="W94" s="20"/>
      <c r="X94" s="15"/>
      <c r="Y94" s="33"/>
      <c r="Z94" s="28" t="s">
        <v>36</v>
      </c>
      <c r="AA94" s="34"/>
      <c r="AB94" s="70"/>
      <c r="AC94" s="20"/>
      <c r="AD94" s="15"/>
      <c r="AE94" s="33"/>
      <c r="AF94" s="28" t="s">
        <v>36</v>
      </c>
      <c r="AG94" s="34"/>
      <c r="AH94" s="71"/>
      <c r="AI94" s="69"/>
      <c r="AJ94" s="20"/>
      <c r="AK94" s="15"/>
      <c r="AL94" s="33"/>
      <c r="AM94" s="28" t="s">
        <v>36</v>
      </c>
      <c r="AN94" s="40"/>
      <c r="AO94" s="20"/>
    </row>
    <row r="95" spans="1:41" ht="12.75">
      <c r="A95" s="15"/>
      <c r="B95" s="27"/>
      <c r="C95" s="41"/>
      <c r="D95" s="42" t="s">
        <v>37</v>
      </c>
      <c r="E95" s="43"/>
      <c r="F95" s="118"/>
      <c r="G95" s="110"/>
      <c r="H95" s="47">
        <f>E95+F95+G95</f>
        <v>0</v>
      </c>
      <c r="I95" s="15"/>
      <c r="J95" s="33"/>
      <c r="K95" s="41"/>
      <c r="L95" s="42" t="s">
        <v>37</v>
      </c>
      <c r="M95" s="43"/>
      <c r="N95" s="45"/>
      <c r="O95" s="46"/>
      <c r="P95" s="46"/>
      <c r="Q95" s="123">
        <f>SUM(M95:P95)</f>
        <v>0</v>
      </c>
      <c r="R95" s="15"/>
      <c r="S95" s="33"/>
      <c r="T95" s="41"/>
      <c r="U95" s="42" t="s">
        <v>37</v>
      </c>
      <c r="V95" s="48"/>
      <c r="W95" s="47">
        <f>V95</f>
        <v>0</v>
      </c>
      <c r="X95" s="15"/>
      <c r="Y95" s="33"/>
      <c r="Z95" s="41"/>
      <c r="AA95" s="42" t="s">
        <v>37</v>
      </c>
      <c r="AB95" s="48"/>
      <c r="AC95" s="47">
        <f>AB95</f>
        <v>0</v>
      </c>
      <c r="AD95" s="15"/>
      <c r="AE95" s="33"/>
      <c r="AF95" s="41"/>
      <c r="AG95" s="42" t="s">
        <v>37</v>
      </c>
      <c r="AH95" s="49"/>
      <c r="AI95" s="44"/>
      <c r="AJ95" s="47">
        <f>AH95+AI95</f>
        <v>0</v>
      </c>
      <c r="AK95" s="15"/>
      <c r="AL95" s="33"/>
      <c r="AM95" s="41"/>
      <c r="AN95" s="50" t="s">
        <v>37</v>
      </c>
      <c r="AO95" s="47">
        <f>SUM(H95+Q95+W95+AC95+AJ95)</f>
        <v>0</v>
      </c>
    </row>
    <row r="96" spans="1:41" ht="12.75">
      <c r="A96" s="15"/>
      <c r="B96" s="27"/>
      <c r="C96" s="73"/>
      <c r="D96" s="42" t="s">
        <v>38</v>
      </c>
      <c r="E96" s="117"/>
      <c r="F96" s="118"/>
      <c r="G96" s="110"/>
      <c r="H96" s="47">
        <f>E96+F96+G96</f>
        <v>0</v>
      </c>
      <c r="I96" s="15"/>
      <c r="J96" s="33"/>
      <c r="K96" s="73"/>
      <c r="L96" s="42" t="s">
        <v>38</v>
      </c>
      <c r="M96" s="43"/>
      <c r="N96" s="45"/>
      <c r="O96" s="46"/>
      <c r="P96" s="46"/>
      <c r="Q96" s="123">
        <f>SUM(M96:P96)</f>
        <v>0</v>
      </c>
      <c r="R96" s="15"/>
      <c r="S96" s="33"/>
      <c r="T96" s="73"/>
      <c r="U96" s="42" t="s">
        <v>38</v>
      </c>
      <c r="V96" s="48"/>
      <c r="W96" s="47">
        <f>V96</f>
        <v>0</v>
      </c>
      <c r="X96" s="15"/>
      <c r="Y96" s="33"/>
      <c r="Z96" s="73"/>
      <c r="AA96" s="42" t="s">
        <v>38</v>
      </c>
      <c r="AB96" s="48"/>
      <c r="AC96" s="47">
        <f>AB96</f>
        <v>0</v>
      </c>
      <c r="AD96" s="15"/>
      <c r="AE96" s="33"/>
      <c r="AF96" s="73"/>
      <c r="AG96" s="42" t="s">
        <v>38</v>
      </c>
      <c r="AH96" s="49"/>
      <c r="AI96" s="44"/>
      <c r="AJ96" s="47">
        <f>AH96+AI96</f>
        <v>0</v>
      </c>
      <c r="AK96" s="15"/>
      <c r="AL96" s="33"/>
      <c r="AM96" s="73"/>
      <c r="AN96" s="42" t="s">
        <v>38</v>
      </c>
      <c r="AO96" s="47">
        <f>SUM(H96+Q96+W96+AC96+AJ96)</f>
        <v>0</v>
      </c>
    </row>
    <row r="97" spans="1:41" ht="12.75">
      <c r="A97" s="15"/>
      <c r="B97" s="27"/>
      <c r="C97" s="73"/>
      <c r="D97" s="42" t="s">
        <v>39</v>
      </c>
      <c r="E97" s="117"/>
      <c r="F97" s="118"/>
      <c r="G97" s="110"/>
      <c r="H97" s="47">
        <f>E97+F97+G97</f>
        <v>0</v>
      </c>
      <c r="I97" s="15"/>
      <c r="J97" s="33"/>
      <c r="K97" s="73"/>
      <c r="L97" s="42" t="s">
        <v>39</v>
      </c>
      <c r="M97" s="43"/>
      <c r="N97" s="45"/>
      <c r="O97" s="46"/>
      <c r="P97" s="46"/>
      <c r="Q97" s="123">
        <f>SUM(M97:P97)</f>
        <v>0</v>
      </c>
      <c r="R97" s="15"/>
      <c r="S97" s="33"/>
      <c r="T97" s="73"/>
      <c r="U97" s="42" t="s">
        <v>39</v>
      </c>
      <c r="V97" s="48"/>
      <c r="W97" s="47">
        <f>V97</f>
        <v>0</v>
      </c>
      <c r="X97" s="15"/>
      <c r="Y97" s="33"/>
      <c r="Z97" s="73"/>
      <c r="AA97" s="42" t="s">
        <v>39</v>
      </c>
      <c r="AB97" s="48"/>
      <c r="AC97" s="47">
        <f>AB97</f>
        <v>0</v>
      </c>
      <c r="AD97" s="15"/>
      <c r="AE97" s="33"/>
      <c r="AF97" s="73"/>
      <c r="AG97" s="42" t="s">
        <v>39</v>
      </c>
      <c r="AH97" s="49"/>
      <c r="AI97" s="44"/>
      <c r="AJ97" s="47">
        <f>AH97+AI97</f>
        <v>0</v>
      </c>
      <c r="AK97" s="15"/>
      <c r="AL97" s="33"/>
      <c r="AM97" s="73"/>
      <c r="AN97" s="50" t="s">
        <v>39</v>
      </c>
      <c r="AO97" s="47">
        <f>SUM(H97+Q97+W97+AC97+AJ97)</f>
        <v>0</v>
      </c>
    </row>
    <row r="98" spans="1:41" ht="12.75">
      <c r="A98" s="15"/>
      <c r="B98" s="160"/>
      <c r="C98" s="51"/>
      <c r="D98" s="42" t="s">
        <v>40</v>
      </c>
      <c r="E98" s="117"/>
      <c r="F98" s="118"/>
      <c r="G98" s="110"/>
      <c r="H98" s="47">
        <f>E98+F98+G98</f>
        <v>0</v>
      </c>
      <c r="I98" s="15"/>
      <c r="J98" s="33"/>
      <c r="K98" s="51"/>
      <c r="L98" s="42" t="s">
        <v>40</v>
      </c>
      <c r="M98" s="43"/>
      <c r="N98" s="45"/>
      <c r="O98" s="46"/>
      <c r="P98" s="46"/>
      <c r="Q98" s="123">
        <f>SUM(M98:P98)</f>
        <v>0</v>
      </c>
      <c r="R98" s="15"/>
      <c r="S98" s="33"/>
      <c r="T98" s="51"/>
      <c r="U98" s="42" t="s">
        <v>40</v>
      </c>
      <c r="V98" s="48"/>
      <c r="W98" s="47">
        <f>V98</f>
        <v>0</v>
      </c>
      <c r="X98" s="15"/>
      <c r="Y98" s="33"/>
      <c r="Z98" s="51"/>
      <c r="AA98" s="42" t="s">
        <v>40</v>
      </c>
      <c r="AB98" s="48"/>
      <c r="AC98" s="47">
        <f>AB98</f>
        <v>0</v>
      </c>
      <c r="AD98" s="15"/>
      <c r="AE98" s="33"/>
      <c r="AF98" s="51"/>
      <c r="AG98" s="42" t="s">
        <v>40</v>
      </c>
      <c r="AH98" s="49"/>
      <c r="AI98" s="44"/>
      <c r="AJ98" s="47">
        <f>AH98+AI98</f>
        <v>0</v>
      </c>
      <c r="AK98" s="15"/>
      <c r="AL98" s="33"/>
      <c r="AM98" s="51"/>
      <c r="AN98" s="50" t="s">
        <v>40</v>
      </c>
      <c r="AO98" s="47">
        <f>SUM(H98+Q98+W98+AC98+AJ98)</f>
        <v>0</v>
      </c>
    </row>
    <row r="99" spans="1:41" s="26" customFormat="1" ht="12.75">
      <c r="A99" s="15"/>
      <c r="B99" s="27"/>
      <c r="C99" s="52" t="s">
        <v>41</v>
      </c>
      <c r="D99" s="53"/>
      <c r="E99" s="114"/>
      <c r="F99" s="114"/>
      <c r="G99" s="115"/>
      <c r="H99" s="54">
        <f>SUM(H95:H98)</f>
        <v>0</v>
      </c>
      <c r="I99" s="15"/>
      <c r="J99" s="33"/>
      <c r="K99" s="52" t="s">
        <v>41</v>
      </c>
      <c r="L99" s="53"/>
      <c r="M99" s="114"/>
      <c r="N99" s="64"/>
      <c r="O99" s="65"/>
      <c r="P99" s="65"/>
      <c r="Q99" s="65">
        <f>SUM(M99:P99)</f>
        <v>0</v>
      </c>
      <c r="R99" s="15"/>
      <c r="S99" s="33"/>
      <c r="T99" s="52" t="s">
        <v>41</v>
      </c>
      <c r="U99" s="53"/>
      <c r="V99" s="116"/>
      <c r="W99" s="60">
        <f>V99</f>
        <v>0</v>
      </c>
      <c r="X99" s="15"/>
      <c r="Y99" s="33"/>
      <c r="Z99" s="52" t="s">
        <v>41</v>
      </c>
      <c r="AA99" s="53"/>
      <c r="AB99" s="116"/>
      <c r="AC99" s="60">
        <f>AB99</f>
        <v>0</v>
      </c>
      <c r="AD99" s="15"/>
      <c r="AE99" s="33"/>
      <c r="AF99" s="52" t="s">
        <v>41</v>
      </c>
      <c r="AG99" s="53"/>
      <c r="AH99" s="113"/>
      <c r="AI99" s="159"/>
      <c r="AJ99" s="60">
        <f>AH99+AI99</f>
        <v>0</v>
      </c>
      <c r="AK99" s="15"/>
      <c r="AL99" s="33"/>
      <c r="AM99" s="52" t="s">
        <v>41</v>
      </c>
      <c r="AN99" s="62"/>
      <c r="AO99" s="60">
        <f>SUM(H99+Q99+W99+AC99+AJ99)</f>
        <v>0</v>
      </c>
    </row>
    <row r="100" spans="1:41" ht="12.75">
      <c r="A100" s="15"/>
      <c r="B100" s="27"/>
      <c r="C100" s="28" t="s">
        <v>42</v>
      </c>
      <c r="D100" s="34"/>
      <c r="E100" s="68"/>
      <c r="F100" s="106"/>
      <c r="G100" s="107"/>
      <c r="H100" s="20"/>
      <c r="I100" s="15"/>
      <c r="J100" s="33"/>
      <c r="K100" s="28" t="s">
        <v>42</v>
      </c>
      <c r="L100" s="34"/>
      <c r="M100" s="68"/>
      <c r="N100" s="35"/>
      <c r="O100" s="36"/>
      <c r="P100" s="36"/>
      <c r="Q100" s="20"/>
      <c r="R100" s="15"/>
      <c r="S100" s="33"/>
      <c r="T100" s="28" t="s">
        <v>42</v>
      </c>
      <c r="U100" s="34"/>
      <c r="V100" s="130"/>
      <c r="W100" s="20"/>
      <c r="X100" s="15"/>
      <c r="Y100" s="33"/>
      <c r="Z100" s="28" t="s">
        <v>42</v>
      </c>
      <c r="AA100" s="34"/>
      <c r="AB100" s="130"/>
      <c r="AC100" s="20"/>
      <c r="AD100" s="15"/>
      <c r="AE100" s="33"/>
      <c r="AF100" s="28" t="s">
        <v>42</v>
      </c>
      <c r="AG100" s="34"/>
      <c r="AH100" s="71"/>
      <c r="AI100" s="161"/>
      <c r="AJ100" s="20"/>
      <c r="AK100" s="15"/>
      <c r="AL100" s="33"/>
      <c r="AM100" s="28" t="s">
        <v>42</v>
      </c>
      <c r="AN100" s="40"/>
      <c r="AO100" s="20"/>
    </row>
    <row r="101" spans="1:41" ht="12.75">
      <c r="A101" s="15"/>
      <c r="B101" s="27"/>
      <c r="C101" s="41"/>
      <c r="D101" s="42" t="s">
        <v>43</v>
      </c>
      <c r="E101" s="131"/>
      <c r="F101" s="43"/>
      <c r="G101" s="110"/>
      <c r="H101" s="47">
        <f>E101+F101+G101</f>
        <v>0</v>
      </c>
      <c r="I101" s="15"/>
      <c r="J101" s="33"/>
      <c r="K101" s="41"/>
      <c r="L101" s="42" t="s">
        <v>43</v>
      </c>
      <c r="M101" s="43"/>
      <c r="N101" s="111"/>
      <c r="O101" s="112"/>
      <c r="P101" s="112"/>
      <c r="Q101" s="123">
        <f aca="true" t="shared" si="32" ref="Q101:Q106">SUM(M101:P101)</f>
        <v>0</v>
      </c>
      <c r="R101" s="15"/>
      <c r="S101" s="33"/>
      <c r="T101" s="41"/>
      <c r="U101" s="42" t="s">
        <v>43</v>
      </c>
      <c r="V101" s="130"/>
      <c r="W101" s="47">
        <f aca="true" t="shared" si="33" ref="W101:W106">V101</f>
        <v>0</v>
      </c>
      <c r="X101" s="15"/>
      <c r="Y101" s="33"/>
      <c r="Z101" s="41"/>
      <c r="AA101" s="42" t="s">
        <v>43</v>
      </c>
      <c r="AB101" s="131"/>
      <c r="AC101" s="47">
        <f aca="true" t="shared" si="34" ref="AC101:AC106">AB101</f>
        <v>0</v>
      </c>
      <c r="AD101" s="15"/>
      <c r="AE101" s="33"/>
      <c r="AF101" s="41"/>
      <c r="AG101" s="42" t="s">
        <v>43</v>
      </c>
      <c r="AH101" s="49"/>
      <c r="AI101" s="161"/>
      <c r="AJ101" s="47">
        <f aca="true" t="shared" si="35" ref="AJ101:AJ106">AH101+AI101</f>
        <v>0</v>
      </c>
      <c r="AK101" s="15"/>
      <c r="AL101" s="33"/>
      <c r="AM101" s="41"/>
      <c r="AN101" s="50" t="s">
        <v>43</v>
      </c>
      <c r="AO101" s="47">
        <f aca="true" t="shared" si="36" ref="AO101:AO106">SUM(H101+Q101+W101+AC101+AJ101)</f>
        <v>0</v>
      </c>
    </row>
    <row r="102" spans="1:41" ht="12.75">
      <c r="A102" s="15"/>
      <c r="B102" s="27"/>
      <c r="C102" s="73"/>
      <c r="D102" s="42" t="s">
        <v>44</v>
      </c>
      <c r="E102" s="131"/>
      <c r="F102" s="43"/>
      <c r="G102" s="110"/>
      <c r="H102" s="47">
        <f>E102+F102+G102</f>
        <v>0</v>
      </c>
      <c r="I102" s="15"/>
      <c r="J102" s="33"/>
      <c r="K102" s="73"/>
      <c r="L102" s="42" t="s">
        <v>44</v>
      </c>
      <c r="M102" s="43"/>
      <c r="N102" s="111"/>
      <c r="O102" s="112"/>
      <c r="P102" s="112"/>
      <c r="Q102" s="123">
        <f t="shared" si="32"/>
        <v>0</v>
      </c>
      <c r="R102" s="15"/>
      <c r="S102" s="33"/>
      <c r="T102" s="73"/>
      <c r="U102" s="42" t="s">
        <v>44</v>
      </c>
      <c r="V102" s="130"/>
      <c r="W102" s="47">
        <f t="shared" si="33"/>
        <v>0</v>
      </c>
      <c r="X102" s="15"/>
      <c r="Y102" s="33"/>
      <c r="Z102" s="73"/>
      <c r="AA102" s="42" t="s">
        <v>44</v>
      </c>
      <c r="AB102" s="131"/>
      <c r="AC102" s="47">
        <f t="shared" si="34"/>
        <v>0</v>
      </c>
      <c r="AD102" s="15"/>
      <c r="AE102" s="33"/>
      <c r="AF102" s="73"/>
      <c r="AG102" s="42" t="s">
        <v>44</v>
      </c>
      <c r="AH102" s="49"/>
      <c r="AI102" s="161"/>
      <c r="AJ102" s="47">
        <f t="shared" si="35"/>
        <v>0</v>
      </c>
      <c r="AK102" s="15"/>
      <c r="AL102" s="33"/>
      <c r="AM102" s="73"/>
      <c r="AN102" s="50" t="s">
        <v>44</v>
      </c>
      <c r="AO102" s="47">
        <f t="shared" si="36"/>
        <v>0</v>
      </c>
    </row>
    <row r="103" spans="1:41" ht="12.75">
      <c r="A103" s="15"/>
      <c r="B103" s="27"/>
      <c r="C103" s="73"/>
      <c r="D103" s="42" t="s">
        <v>45</v>
      </c>
      <c r="E103" s="131"/>
      <c r="F103" s="43"/>
      <c r="G103" s="110"/>
      <c r="H103" s="47">
        <f>E103+F103+G103</f>
        <v>0</v>
      </c>
      <c r="I103" s="15"/>
      <c r="J103" s="33"/>
      <c r="K103" s="73"/>
      <c r="L103" s="42" t="s">
        <v>45</v>
      </c>
      <c r="M103" s="43"/>
      <c r="N103" s="111"/>
      <c r="O103" s="112"/>
      <c r="P103" s="112"/>
      <c r="Q103" s="123">
        <f t="shared" si="32"/>
        <v>0</v>
      </c>
      <c r="R103" s="15"/>
      <c r="S103" s="33"/>
      <c r="T103" s="73"/>
      <c r="U103" s="42" t="s">
        <v>45</v>
      </c>
      <c r="V103" s="130"/>
      <c r="W103" s="47">
        <f t="shared" si="33"/>
        <v>0</v>
      </c>
      <c r="X103" s="15"/>
      <c r="Y103" s="33"/>
      <c r="Z103" s="73"/>
      <c r="AA103" s="42" t="s">
        <v>45</v>
      </c>
      <c r="AB103" s="131"/>
      <c r="AC103" s="47">
        <f t="shared" si="34"/>
        <v>0</v>
      </c>
      <c r="AD103" s="15"/>
      <c r="AE103" s="33"/>
      <c r="AF103" s="73"/>
      <c r="AG103" s="42" t="s">
        <v>45</v>
      </c>
      <c r="AH103" s="49"/>
      <c r="AI103" s="161"/>
      <c r="AJ103" s="47">
        <f t="shared" si="35"/>
        <v>0</v>
      </c>
      <c r="AK103" s="15"/>
      <c r="AL103" s="33"/>
      <c r="AM103" s="73"/>
      <c r="AN103" s="50" t="s">
        <v>45</v>
      </c>
      <c r="AO103" s="47">
        <f t="shared" si="36"/>
        <v>0</v>
      </c>
    </row>
    <row r="104" spans="1:41" ht="12.75">
      <c r="A104" s="15"/>
      <c r="B104" s="27"/>
      <c r="C104" s="73"/>
      <c r="D104" s="42" t="s">
        <v>46</v>
      </c>
      <c r="E104" s="131"/>
      <c r="F104" s="43"/>
      <c r="G104" s="110"/>
      <c r="H104" s="47">
        <f>E104+F104+G104</f>
        <v>0</v>
      </c>
      <c r="I104" s="15"/>
      <c r="J104" s="33"/>
      <c r="K104" s="73"/>
      <c r="L104" s="42" t="s">
        <v>46</v>
      </c>
      <c r="M104" s="43"/>
      <c r="N104" s="111"/>
      <c r="O104" s="112"/>
      <c r="P104" s="112"/>
      <c r="Q104" s="123">
        <f t="shared" si="32"/>
        <v>0</v>
      </c>
      <c r="R104" s="15"/>
      <c r="S104" s="33"/>
      <c r="T104" s="73"/>
      <c r="U104" s="42" t="s">
        <v>46</v>
      </c>
      <c r="V104" s="130"/>
      <c r="W104" s="47">
        <f t="shared" si="33"/>
        <v>0</v>
      </c>
      <c r="X104" s="15"/>
      <c r="Y104" s="33"/>
      <c r="Z104" s="73"/>
      <c r="AA104" s="42" t="s">
        <v>46</v>
      </c>
      <c r="AB104" s="131"/>
      <c r="AC104" s="47">
        <f t="shared" si="34"/>
        <v>0</v>
      </c>
      <c r="AD104" s="15"/>
      <c r="AE104" s="33"/>
      <c r="AF104" s="73"/>
      <c r="AG104" s="42" t="s">
        <v>46</v>
      </c>
      <c r="AH104" s="49"/>
      <c r="AI104" s="161"/>
      <c r="AJ104" s="47">
        <f t="shared" si="35"/>
        <v>0</v>
      </c>
      <c r="AK104" s="15"/>
      <c r="AL104" s="33"/>
      <c r="AM104" s="73"/>
      <c r="AN104" s="50" t="s">
        <v>46</v>
      </c>
      <c r="AO104" s="47">
        <f t="shared" si="36"/>
        <v>0</v>
      </c>
    </row>
    <row r="105" spans="1:41" ht="12.75">
      <c r="A105" s="15"/>
      <c r="B105" s="27"/>
      <c r="C105" s="51"/>
      <c r="D105" s="42" t="s">
        <v>47</v>
      </c>
      <c r="E105" s="131"/>
      <c r="F105" s="43"/>
      <c r="G105" s="110"/>
      <c r="H105" s="47">
        <f>E105+F105+G105</f>
        <v>0</v>
      </c>
      <c r="I105" s="15"/>
      <c r="J105" s="33"/>
      <c r="K105" s="51"/>
      <c r="L105" s="42" t="s">
        <v>47</v>
      </c>
      <c r="M105" s="43"/>
      <c r="N105" s="111"/>
      <c r="O105" s="112"/>
      <c r="P105" s="112"/>
      <c r="Q105" s="123">
        <f t="shared" si="32"/>
        <v>0</v>
      </c>
      <c r="R105" s="15"/>
      <c r="S105" s="33"/>
      <c r="T105" s="51"/>
      <c r="U105" s="42" t="s">
        <v>47</v>
      </c>
      <c r="V105" s="48"/>
      <c r="W105" s="47">
        <f t="shared" si="33"/>
        <v>0</v>
      </c>
      <c r="X105" s="15"/>
      <c r="Y105" s="33"/>
      <c r="Z105" s="51"/>
      <c r="AA105" s="42" t="s">
        <v>47</v>
      </c>
      <c r="AB105" s="48"/>
      <c r="AC105" s="47">
        <f t="shared" si="34"/>
        <v>0</v>
      </c>
      <c r="AD105" s="15"/>
      <c r="AE105" s="33"/>
      <c r="AF105" s="51"/>
      <c r="AG105" s="42" t="s">
        <v>47</v>
      </c>
      <c r="AH105" s="49"/>
      <c r="AI105" s="44"/>
      <c r="AJ105" s="47">
        <f t="shared" si="35"/>
        <v>0</v>
      </c>
      <c r="AK105" s="15"/>
      <c r="AL105" s="33"/>
      <c r="AM105" s="51"/>
      <c r="AN105" s="50" t="s">
        <v>47</v>
      </c>
      <c r="AO105" s="47">
        <f t="shared" si="36"/>
        <v>0</v>
      </c>
    </row>
    <row r="106" spans="1:41" s="26" customFormat="1" ht="12.75">
      <c r="A106" s="15"/>
      <c r="B106" s="27"/>
      <c r="C106" s="52" t="s">
        <v>48</v>
      </c>
      <c r="D106" s="53"/>
      <c r="E106" s="114"/>
      <c r="F106" s="114"/>
      <c r="G106" s="115"/>
      <c r="H106" s="54">
        <f>SUM(H101:H105)</f>
        <v>0</v>
      </c>
      <c r="I106" s="15"/>
      <c r="J106" s="33"/>
      <c r="K106" s="52" t="s">
        <v>48</v>
      </c>
      <c r="L106" s="53"/>
      <c r="M106" s="114"/>
      <c r="N106" s="64"/>
      <c r="O106" s="65"/>
      <c r="P106" s="65"/>
      <c r="Q106" s="65">
        <f t="shared" si="32"/>
        <v>0</v>
      </c>
      <c r="R106" s="15"/>
      <c r="S106" s="33"/>
      <c r="T106" s="52" t="s">
        <v>48</v>
      </c>
      <c r="U106" s="53"/>
      <c r="V106" s="209"/>
      <c r="W106" s="60">
        <f t="shared" si="33"/>
        <v>0</v>
      </c>
      <c r="X106" s="15"/>
      <c r="Y106" s="33"/>
      <c r="Z106" s="52" t="s">
        <v>48</v>
      </c>
      <c r="AA106" s="53"/>
      <c r="AB106" s="116"/>
      <c r="AC106" s="60">
        <f t="shared" si="34"/>
        <v>0</v>
      </c>
      <c r="AD106" s="15"/>
      <c r="AE106" s="33"/>
      <c r="AF106" s="52" t="s">
        <v>48</v>
      </c>
      <c r="AG106" s="53"/>
      <c r="AH106" s="113"/>
      <c r="AI106" s="159"/>
      <c r="AJ106" s="60">
        <f t="shared" si="35"/>
        <v>0</v>
      </c>
      <c r="AK106" s="15"/>
      <c r="AL106" s="33"/>
      <c r="AM106" s="52" t="s">
        <v>48</v>
      </c>
      <c r="AN106" s="62"/>
      <c r="AO106" s="60">
        <f t="shared" si="36"/>
        <v>0</v>
      </c>
    </row>
    <row r="107" spans="1:41" ht="12.75">
      <c r="A107" s="15"/>
      <c r="B107" s="27"/>
      <c r="C107" s="28" t="s">
        <v>49</v>
      </c>
      <c r="D107" s="34"/>
      <c r="E107" s="68"/>
      <c r="F107" s="106"/>
      <c r="G107" s="107"/>
      <c r="H107" s="20"/>
      <c r="I107" s="15"/>
      <c r="J107" s="33"/>
      <c r="K107" s="28" t="s">
        <v>49</v>
      </c>
      <c r="L107" s="34"/>
      <c r="M107" s="68"/>
      <c r="N107" s="35"/>
      <c r="O107" s="36"/>
      <c r="P107" s="36"/>
      <c r="Q107" s="20"/>
      <c r="R107" s="15"/>
      <c r="S107" s="33"/>
      <c r="T107" s="28" t="s">
        <v>49</v>
      </c>
      <c r="U107" s="34"/>
      <c r="V107" s="70"/>
      <c r="W107" s="20"/>
      <c r="X107" s="15"/>
      <c r="Y107" s="33"/>
      <c r="Z107" s="28" t="s">
        <v>49</v>
      </c>
      <c r="AA107" s="34"/>
      <c r="AB107" s="70"/>
      <c r="AC107" s="20"/>
      <c r="AD107" s="15"/>
      <c r="AE107" s="33"/>
      <c r="AF107" s="28" t="s">
        <v>49</v>
      </c>
      <c r="AG107" s="34"/>
      <c r="AH107" s="71"/>
      <c r="AI107" s="69"/>
      <c r="AJ107" s="20"/>
      <c r="AK107" s="15"/>
      <c r="AL107" s="33"/>
      <c r="AM107" s="28" t="s">
        <v>49</v>
      </c>
      <c r="AN107" s="40"/>
      <c r="AO107" s="20"/>
    </row>
    <row r="108" spans="1:41" ht="12.75">
      <c r="A108" s="15"/>
      <c r="B108" s="27"/>
      <c r="C108" s="41"/>
      <c r="D108" s="42" t="s">
        <v>50</v>
      </c>
      <c r="E108" s="43"/>
      <c r="F108" s="118"/>
      <c r="G108" s="128"/>
      <c r="H108" s="47">
        <f>0+SUM(E108:G108)</f>
        <v>0</v>
      </c>
      <c r="I108" s="15"/>
      <c r="J108" s="33"/>
      <c r="K108" s="41"/>
      <c r="L108" s="42" t="s">
        <v>50</v>
      </c>
      <c r="M108" s="43"/>
      <c r="N108" s="111"/>
      <c r="O108" s="112"/>
      <c r="P108" s="112"/>
      <c r="Q108" s="123">
        <f>SUM(M108:P108)</f>
        <v>0</v>
      </c>
      <c r="R108" s="15"/>
      <c r="S108" s="33"/>
      <c r="T108" s="41"/>
      <c r="U108" s="42" t="s">
        <v>50</v>
      </c>
      <c r="V108" s="48"/>
      <c r="W108" s="47">
        <f aca="true" t="shared" si="37" ref="W108:W116">V108</f>
        <v>0</v>
      </c>
      <c r="X108" s="15"/>
      <c r="Y108" s="33"/>
      <c r="Z108" s="41"/>
      <c r="AA108" s="42" t="s">
        <v>50</v>
      </c>
      <c r="AB108" s="48"/>
      <c r="AC108" s="47">
        <f aca="true" t="shared" si="38" ref="AC108:AC116">AB108</f>
        <v>0</v>
      </c>
      <c r="AD108" s="15"/>
      <c r="AE108" s="33"/>
      <c r="AF108" s="41"/>
      <c r="AG108" s="42" t="s">
        <v>50</v>
      </c>
      <c r="AH108" s="49"/>
      <c r="AI108" s="44"/>
      <c r="AJ108" s="47">
        <f aca="true" t="shared" si="39" ref="AJ108:AJ116">AH108+AI108</f>
        <v>0</v>
      </c>
      <c r="AK108" s="15"/>
      <c r="AL108" s="33"/>
      <c r="AM108" s="41"/>
      <c r="AN108" s="50" t="s">
        <v>50</v>
      </c>
      <c r="AO108" s="47">
        <f>SUM(H108+Q108+W108+AC108+AJ108)</f>
        <v>0</v>
      </c>
    </row>
    <row r="109" spans="1:41" ht="12.75">
      <c r="A109" s="15"/>
      <c r="B109" s="27"/>
      <c r="C109" s="73"/>
      <c r="D109" s="42" t="s">
        <v>51</v>
      </c>
      <c r="E109" s="117"/>
      <c r="F109" s="118"/>
      <c r="G109" s="128"/>
      <c r="H109" s="47">
        <f>0+SUM(E109:G109)</f>
        <v>0</v>
      </c>
      <c r="I109" s="15"/>
      <c r="J109" s="33"/>
      <c r="K109" s="73"/>
      <c r="L109" s="42" t="s">
        <v>51</v>
      </c>
      <c r="M109" s="43"/>
      <c r="N109" s="111"/>
      <c r="O109" s="112"/>
      <c r="P109" s="112"/>
      <c r="Q109" s="123">
        <f>SUM(M109:P109)</f>
        <v>0</v>
      </c>
      <c r="R109" s="15"/>
      <c r="S109" s="33"/>
      <c r="T109" s="73"/>
      <c r="U109" s="42" t="s">
        <v>52</v>
      </c>
      <c r="V109" s="130"/>
      <c r="W109" s="47">
        <f t="shared" si="37"/>
        <v>0</v>
      </c>
      <c r="X109" s="15"/>
      <c r="Y109" s="33"/>
      <c r="Z109" s="73"/>
      <c r="AA109" s="42" t="s">
        <v>51</v>
      </c>
      <c r="AB109" s="48"/>
      <c r="AC109" s="47">
        <f t="shared" si="38"/>
        <v>0</v>
      </c>
      <c r="AD109" s="15"/>
      <c r="AE109" s="33"/>
      <c r="AF109" s="73"/>
      <c r="AG109" s="42" t="s">
        <v>51</v>
      </c>
      <c r="AH109" s="49"/>
      <c r="AI109" s="44"/>
      <c r="AJ109" s="47">
        <f t="shared" si="39"/>
        <v>0</v>
      </c>
      <c r="AK109" s="15"/>
      <c r="AL109" s="33"/>
      <c r="AM109" s="73"/>
      <c r="AN109" s="50" t="s">
        <v>51</v>
      </c>
      <c r="AO109" s="47">
        <f>SUM(H109+Q109+W109+AC109+AJ109)</f>
        <v>0</v>
      </c>
    </row>
    <row r="110" spans="1:41" ht="12.75">
      <c r="A110" s="15"/>
      <c r="B110" s="27"/>
      <c r="C110" s="51"/>
      <c r="D110" s="42" t="s">
        <v>53</v>
      </c>
      <c r="E110" s="43"/>
      <c r="F110" s="118"/>
      <c r="G110" s="128"/>
      <c r="H110" s="47">
        <f>0+SUM(E110:G110)</f>
        <v>0</v>
      </c>
      <c r="I110" s="15"/>
      <c r="J110" s="33"/>
      <c r="K110" s="51"/>
      <c r="L110" s="42" t="s">
        <v>54</v>
      </c>
      <c r="M110" s="43"/>
      <c r="N110" s="111"/>
      <c r="O110" s="112"/>
      <c r="P110" s="112"/>
      <c r="Q110" s="123">
        <f>SUM(M110:P110)</f>
        <v>0</v>
      </c>
      <c r="R110" s="15"/>
      <c r="S110" s="33"/>
      <c r="T110" s="51"/>
      <c r="U110" s="42" t="s">
        <v>54</v>
      </c>
      <c r="V110" s="48"/>
      <c r="W110" s="47">
        <f t="shared" si="37"/>
        <v>0</v>
      </c>
      <c r="X110" s="15"/>
      <c r="Y110" s="33"/>
      <c r="Z110" s="51"/>
      <c r="AA110" s="42" t="s">
        <v>54</v>
      </c>
      <c r="AB110" s="48"/>
      <c r="AC110" s="47">
        <f t="shared" si="38"/>
        <v>0</v>
      </c>
      <c r="AD110" s="15"/>
      <c r="AE110" s="33"/>
      <c r="AF110" s="51"/>
      <c r="AG110" s="42" t="s">
        <v>54</v>
      </c>
      <c r="AH110" s="49"/>
      <c r="AI110" s="44"/>
      <c r="AJ110" s="47">
        <f t="shared" si="39"/>
        <v>0</v>
      </c>
      <c r="AK110" s="15"/>
      <c r="AL110" s="33"/>
      <c r="AM110" s="51"/>
      <c r="AN110" s="50" t="s">
        <v>54</v>
      </c>
      <c r="AO110" s="47">
        <f>SUM(H110+Q110+W110+AC110+AJ110)</f>
        <v>0</v>
      </c>
    </row>
    <row r="111" spans="1:41" s="26" customFormat="1" ht="12.75">
      <c r="A111" s="15"/>
      <c r="B111" s="27"/>
      <c r="C111" s="52" t="s">
        <v>55</v>
      </c>
      <c r="D111" s="53"/>
      <c r="E111" s="114"/>
      <c r="F111" s="114"/>
      <c r="G111" s="115"/>
      <c r="H111" s="54">
        <f>SUM(H108:H110)</f>
        <v>0</v>
      </c>
      <c r="I111" s="15"/>
      <c r="J111" s="33"/>
      <c r="K111" s="52" t="s">
        <v>55</v>
      </c>
      <c r="L111" s="53"/>
      <c r="M111" s="114"/>
      <c r="N111" s="64"/>
      <c r="O111" s="65"/>
      <c r="P111" s="65"/>
      <c r="Q111" s="65">
        <f>SUM(M111:P111)</f>
        <v>0</v>
      </c>
      <c r="R111" s="15"/>
      <c r="S111" s="33"/>
      <c r="T111" s="52" t="s">
        <v>55</v>
      </c>
      <c r="U111" s="53"/>
      <c r="V111" s="116"/>
      <c r="W111" s="60">
        <f t="shared" si="37"/>
        <v>0</v>
      </c>
      <c r="X111" s="15"/>
      <c r="Y111" s="33"/>
      <c r="Z111" s="52" t="s">
        <v>55</v>
      </c>
      <c r="AA111" s="53"/>
      <c r="AB111" s="116"/>
      <c r="AC111" s="60">
        <f t="shared" si="38"/>
        <v>0</v>
      </c>
      <c r="AD111" s="15"/>
      <c r="AE111" s="33"/>
      <c r="AF111" s="52" t="s">
        <v>55</v>
      </c>
      <c r="AG111" s="53"/>
      <c r="AH111" s="113"/>
      <c r="AI111" s="159"/>
      <c r="AJ111" s="60">
        <f t="shared" si="39"/>
        <v>0</v>
      </c>
      <c r="AK111" s="15"/>
      <c r="AL111" s="33"/>
      <c r="AM111" s="52" t="s">
        <v>55</v>
      </c>
      <c r="AN111" s="62"/>
      <c r="AO111" s="60">
        <f>SUM(H111+Q111+W111+AC111+AJ111)</f>
        <v>0</v>
      </c>
    </row>
    <row r="112" spans="1:41" s="26" customFormat="1" ht="12.75">
      <c r="A112" s="15"/>
      <c r="B112" s="27"/>
      <c r="C112" s="52" t="s">
        <v>56</v>
      </c>
      <c r="D112" s="53"/>
      <c r="E112" s="114"/>
      <c r="F112" s="121"/>
      <c r="G112" s="115"/>
      <c r="H112" s="54">
        <f>SUM(E112:G112)</f>
        <v>0</v>
      </c>
      <c r="I112" s="15"/>
      <c r="J112" s="33"/>
      <c r="K112" s="52" t="s">
        <v>56</v>
      </c>
      <c r="L112" s="53"/>
      <c r="M112" s="114"/>
      <c r="N112" s="64"/>
      <c r="O112" s="65"/>
      <c r="P112" s="65"/>
      <c r="Q112" s="65">
        <f>SUM(M112:P112)</f>
        <v>0</v>
      </c>
      <c r="R112" s="15"/>
      <c r="S112" s="33"/>
      <c r="T112" s="52" t="s">
        <v>56</v>
      </c>
      <c r="U112" s="53"/>
      <c r="V112" s="116"/>
      <c r="W112" s="60">
        <f t="shared" si="37"/>
        <v>0</v>
      </c>
      <c r="X112" s="15"/>
      <c r="Y112" s="33"/>
      <c r="Z112" s="52" t="s">
        <v>56</v>
      </c>
      <c r="AA112" s="53"/>
      <c r="AB112" s="116"/>
      <c r="AC112" s="60">
        <f t="shared" si="38"/>
        <v>0</v>
      </c>
      <c r="AD112" s="15"/>
      <c r="AE112" s="33"/>
      <c r="AF112" s="52" t="s">
        <v>56</v>
      </c>
      <c r="AG112" s="53"/>
      <c r="AH112" s="113"/>
      <c r="AI112" s="159"/>
      <c r="AJ112" s="60">
        <f t="shared" si="39"/>
        <v>0</v>
      </c>
      <c r="AK112" s="15"/>
      <c r="AL112" s="33"/>
      <c r="AM112" s="52" t="s">
        <v>56</v>
      </c>
      <c r="AN112" s="62"/>
      <c r="AO112" s="60">
        <f>SUM(H112+Q112+W112+AC112+AJ112)</f>
        <v>0</v>
      </c>
    </row>
    <row r="113" spans="1:41" s="26" customFormat="1" ht="12.75">
      <c r="A113" s="15"/>
      <c r="B113" s="27"/>
      <c r="C113" s="52"/>
      <c r="D113" s="53"/>
      <c r="E113" s="122"/>
      <c r="F113" s="121"/>
      <c r="G113" s="115"/>
      <c r="H113" s="54"/>
      <c r="I113" s="15"/>
      <c r="J113" s="33"/>
      <c r="K113" s="52"/>
      <c r="L113" s="53"/>
      <c r="M113" s="114"/>
      <c r="N113" s="64"/>
      <c r="O113" s="65"/>
      <c r="P113" s="65"/>
      <c r="Q113" s="65"/>
      <c r="R113" s="15"/>
      <c r="S113" s="33"/>
      <c r="T113" s="52"/>
      <c r="U113" s="53"/>
      <c r="V113" s="116"/>
      <c r="W113" s="60"/>
      <c r="X113" s="15"/>
      <c r="Y113" s="33"/>
      <c r="Z113" s="52"/>
      <c r="AA113" s="53"/>
      <c r="AB113" s="116"/>
      <c r="AC113" s="60"/>
      <c r="AD113" s="15"/>
      <c r="AE113" s="33"/>
      <c r="AF113" s="52"/>
      <c r="AG113" s="53"/>
      <c r="AH113" s="113"/>
      <c r="AI113" s="159"/>
      <c r="AJ113" s="60"/>
      <c r="AK113" s="15"/>
      <c r="AL113" s="33"/>
      <c r="AM113" s="52"/>
      <c r="AN113" s="162"/>
      <c r="AO113" s="163"/>
    </row>
    <row r="114" spans="1:41" s="26" customFormat="1" ht="12.75">
      <c r="A114" s="15"/>
      <c r="B114" s="27"/>
      <c r="C114" s="77"/>
      <c r="D114" s="78"/>
      <c r="E114" s="164"/>
      <c r="F114" s="165"/>
      <c r="G114" s="166"/>
      <c r="H114" s="54"/>
      <c r="I114" s="15"/>
      <c r="J114" s="33"/>
      <c r="K114" s="77"/>
      <c r="L114" s="78"/>
      <c r="M114" s="164"/>
      <c r="N114" s="64"/>
      <c r="O114" s="65"/>
      <c r="P114" s="65"/>
      <c r="Q114" s="65"/>
      <c r="R114" s="15"/>
      <c r="S114" s="33"/>
      <c r="T114" s="77"/>
      <c r="U114" s="78"/>
      <c r="V114" s="167"/>
      <c r="W114" s="60"/>
      <c r="X114" s="15"/>
      <c r="Y114" s="33"/>
      <c r="Z114" s="77"/>
      <c r="AA114" s="78"/>
      <c r="AB114" s="167"/>
      <c r="AC114" s="60"/>
      <c r="AD114" s="15"/>
      <c r="AE114" s="33"/>
      <c r="AF114" s="77"/>
      <c r="AG114" s="78"/>
      <c r="AH114" s="168"/>
      <c r="AI114" s="169"/>
      <c r="AJ114" s="60"/>
      <c r="AK114" s="15"/>
      <c r="AL114" s="33"/>
      <c r="AM114" s="77"/>
      <c r="AN114" s="86"/>
      <c r="AO114" s="60"/>
    </row>
    <row r="115" spans="1:41" s="26" customFormat="1" ht="13.5" thickBot="1">
      <c r="A115" s="15"/>
      <c r="B115" s="27"/>
      <c r="C115" s="52"/>
      <c r="D115" s="53"/>
      <c r="E115" s="170"/>
      <c r="F115" s="171"/>
      <c r="G115" s="172"/>
      <c r="H115" s="54"/>
      <c r="I115" s="15"/>
      <c r="J115" s="33"/>
      <c r="K115" s="52"/>
      <c r="L115" s="53"/>
      <c r="M115" s="170"/>
      <c r="N115" s="64"/>
      <c r="O115" s="65"/>
      <c r="P115" s="65"/>
      <c r="Q115" s="173"/>
      <c r="R115" s="15"/>
      <c r="S115" s="33"/>
      <c r="T115" s="52"/>
      <c r="U115" s="53"/>
      <c r="V115" s="174"/>
      <c r="W115" s="60"/>
      <c r="X115" s="15"/>
      <c r="Y115" s="33"/>
      <c r="Z115" s="52"/>
      <c r="AA115" s="53"/>
      <c r="AB115" s="174"/>
      <c r="AC115" s="60"/>
      <c r="AD115" s="15"/>
      <c r="AE115" s="33"/>
      <c r="AF115" s="52"/>
      <c r="AG115" s="53"/>
      <c r="AH115" s="175"/>
      <c r="AI115" s="176"/>
      <c r="AJ115" s="60"/>
      <c r="AK115" s="15"/>
      <c r="AL115" s="33"/>
      <c r="AM115" s="52"/>
      <c r="AN115" s="62"/>
      <c r="AO115" s="60"/>
    </row>
    <row r="116" spans="1:61" s="189" customFormat="1" ht="13.5" thickBot="1">
      <c r="A116" s="177" t="s">
        <v>57</v>
      </c>
      <c r="B116" s="178"/>
      <c r="C116" s="179"/>
      <c r="D116" s="180"/>
      <c r="E116" s="181">
        <f>E37+E46+E47+E48+E49+E50+E51+E52+E56+E62+E63+E64+E65+E66+E76+E89+E90+E91+E92+E93+E99+E106+E111+E112+E113+E114+E115</f>
        <v>0</v>
      </c>
      <c r="F116" s="181">
        <f>F37+F46+F47+F48+F49+F50+F51+F52+F56+F62+F63+F64+F65+F66+F76+F89+F90+F91+F92+F93+F99+F106+F111+F112+F113+F114+F115</f>
        <v>0</v>
      </c>
      <c r="G116" s="182">
        <f>G37+G46+G47+G48+G49+G50+G51+G52+G56+G62+G63+G64+G65+G66+G76+G89+G90+G91+G92+G93+G99+G106+G111+G112+G113+G114+G115</f>
        <v>0</v>
      </c>
      <c r="H116" s="181">
        <f>H37+H46+H47+H48+H49+H50+H51+H52+H56+H62+H63+H64+H65+H66+H76+H89+H90+H91+H92+H93+H99+H106+H111+H112+H113+H114+H115</f>
        <v>0</v>
      </c>
      <c r="I116" s="177" t="s">
        <v>57</v>
      </c>
      <c r="J116" s="178"/>
      <c r="K116" s="179"/>
      <c r="L116" s="180"/>
      <c r="M116" s="181">
        <f>SUM(M37+M46+M47+M48+M49+M50+M51+M52+M56+M62+M63+M64+M65+M66+M76+M89+M90+M91+M92+M93+M99+M106+M111+M112+M113+M114+M115)</f>
        <v>0</v>
      </c>
      <c r="N116" s="181">
        <f>SUM(N37+N46+N47+N48+N49+N50+N51+N52+N56+N62+N63+N64+N65+N66+N76+N89+N90+N91+N92+N93+N99+N106+N111+N112+N113+N114+N115)</f>
        <v>0</v>
      </c>
      <c r="O116" s="182">
        <f>SUM(O37+O46+O47+O48+O49+O50+O51+O52+O56+O62+O63+O64+O65+O66+O76+O89+O90+O91+O92+O93+O99+O106+O111+O112+O113+O114+O115)</f>
        <v>0</v>
      </c>
      <c r="P116" s="182">
        <f>SUM(P37+P46+P47+P48+P49+P50+P51+P52+P56+P62+P63+P64+P65+P66+P76+P89+P90+P91+P92+P93+P99+P106+P111+P112+P113+P114+P115)</f>
        <v>0</v>
      </c>
      <c r="Q116" s="183">
        <f>SUM(M116:P116)</f>
        <v>0</v>
      </c>
      <c r="R116" s="177" t="s">
        <v>57</v>
      </c>
      <c r="S116" s="178"/>
      <c r="T116" s="179"/>
      <c r="U116" s="180"/>
      <c r="V116" s="184">
        <f>V37+V46+V47+V48+V49+V50+V51+V52+V56+V62+V63+V64+V65+V66+V76+V89+V90+V91+V92+V93+V99+V106+V111+V112+V113+V114+V115</f>
        <v>0</v>
      </c>
      <c r="W116" s="185">
        <f t="shared" si="37"/>
        <v>0</v>
      </c>
      <c r="X116" s="177" t="s">
        <v>57</v>
      </c>
      <c r="Y116" s="178"/>
      <c r="Z116" s="179"/>
      <c r="AA116" s="180"/>
      <c r="AB116" s="184">
        <f>AB37+AB46+AB47+AB48+AB49+AB50+AB51+AB52+AB56+AB62+AB63+AB64+AB65+AB66+AB76+AB89+AB90+AB91+AB92+AB93+AB99+AB106+AB111+AB112+AB113+AB114+AB115</f>
        <v>0</v>
      </c>
      <c r="AC116" s="185">
        <f t="shared" si="38"/>
        <v>0</v>
      </c>
      <c r="AD116" s="177" t="s">
        <v>57</v>
      </c>
      <c r="AE116" s="178"/>
      <c r="AF116" s="179"/>
      <c r="AG116" s="180"/>
      <c r="AH116" s="186">
        <f>AH37+AH46+AH47+AH48+AH49+AH50+AH51+AH52+AH56+AH62+AH63+AH64+AH65+AH66+AH76+AH89+AH90+AH91+AH92+AH93+AH99+AH106+AH111+AH112+AH113+AH114+AH115</f>
        <v>0</v>
      </c>
      <c r="AI116" s="187">
        <f>AI37+AI46+AI47+AI48+AI49+AI50+AI51+AI52+AI56+AI62+AI63+AI64+AI65+AI66+AI76+AI89+AI90+AI91+AI92+AI93+AI99+AI106+AI111+AI112+AI113+AI114+AI115</f>
        <v>0</v>
      </c>
      <c r="AJ116" s="185">
        <f t="shared" si="39"/>
        <v>0</v>
      </c>
      <c r="AK116" s="177" t="s">
        <v>57</v>
      </c>
      <c r="AL116" s="178"/>
      <c r="AM116" s="179"/>
      <c r="AN116" s="188"/>
      <c r="AO116" s="185">
        <f>SUM(AO37+AO46+AO47+AO48+AO49+AO50+AO51+AO52+AO56+AO62+AO63+AO64+AO65+AO66+AO76+AO89+AO90+AO91+AO92+AO93+AO99+AO106+AO111+AO112+AO113+AO114+AO115)</f>
        <v>0</v>
      </c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</row>
    <row r="117" spans="1:61" s="201" customFormat="1" ht="13.5" thickBot="1">
      <c r="A117" s="190" t="s">
        <v>58</v>
      </c>
      <c r="B117" s="191"/>
      <c r="C117" s="191"/>
      <c r="D117" s="192"/>
      <c r="E117" s="193">
        <f>E31-E116</f>
        <v>0</v>
      </c>
      <c r="F117" s="193">
        <f>F31-F116</f>
        <v>0</v>
      </c>
      <c r="G117" s="194">
        <f>G31-G116</f>
        <v>0</v>
      </c>
      <c r="H117" s="195">
        <f>H31-H116</f>
        <v>0</v>
      </c>
      <c r="I117" s="190" t="s">
        <v>58</v>
      </c>
      <c r="J117" s="191"/>
      <c r="K117" s="191"/>
      <c r="L117" s="192"/>
      <c r="M117" s="193">
        <f>M31-M116</f>
        <v>0</v>
      </c>
      <c r="N117" s="193">
        <f>N31-N116</f>
        <v>148411</v>
      </c>
      <c r="O117" s="194">
        <f>O31-O116</f>
        <v>400000</v>
      </c>
      <c r="P117" s="194">
        <f>P31-P116</f>
        <v>111577</v>
      </c>
      <c r="Q117" s="196">
        <f>SUM(M117:P117)</f>
        <v>659988</v>
      </c>
      <c r="R117" s="190" t="s">
        <v>58</v>
      </c>
      <c r="S117" s="191"/>
      <c r="T117" s="191"/>
      <c r="U117" s="192"/>
      <c r="V117" s="197">
        <f>V31-V116</f>
        <v>0</v>
      </c>
      <c r="W117" s="195">
        <f>W31-W116</f>
        <v>0</v>
      </c>
      <c r="X117" s="190" t="s">
        <v>58</v>
      </c>
      <c r="Y117" s="191"/>
      <c r="Z117" s="191"/>
      <c r="AA117" s="192"/>
      <c r="AB117" s="197">
        <f>AB31-AB116</f>
        <v>0</v>
      </c>
      <c r="AC117" s="195">
        <f>AC31-AC116</f>
        <v>0</v>
      </c>
      <c r="AD117" s="190" t="s">
        <v>58</v>
      </c>
      <c r="AE117" s="191"/>
      <c r="AF117" s="191"/>
      <c r="AG117" s="192"/>
      <c r="AH117" s="198">
        <f>AH31-AH116</f>
        <v>0</v>
      </c>
      <c r="AI117" s="199">
        <f>AI31-AI116</f>
        <v>0</v>
      </c>
      <c r="AJ117" s="195">
        <f>AJ31-AJ116</f>
        <v>0</v>
      </c>
      <c r="AK117" s="190" t="s">
        <v>58</v>
      </c>
      <c r="AL117" s="191"/>
      <c r="AM117" s="191"/>
      <c r="AN117" s="200"/>
      <c r="AO117" s="195">
        <f>AO31-AO116</f>
        <v>0</v>
      </c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</row>
    <row r="118" spans="3:41" ht="13.5" thickTop="1">
      <c r="C118" s="202"/>
      <c r="D118" s="203"/>
      <c r="G118" s="205"/>
      <c r="H118" s="101"/>
      <c r="K118" s="202"/>
      <c r="L118" s="203"/>
      <c r="N118" s="102"/>
      <c r="O118" s="102"/>
      <c r="P118" s="102"/>
      <c r="Q118" s="101"/>
      <c r="T118" s="202"/>
      <c r="U118" s="203"/>
      <c r="W118" s="101"/>
      <c r="Z118" s="202"/>
      <c r="AA118" s="203"/>
      <c r="AC118" s="101"/>
      <c r="AF118" s="202"/>
      <c r="AG118" s="203"/>
      <c r="AJ118" s="101"/>
      <c r="AM118" s="202"/>
      <c r="AN118" s="203"/>
      <c r="AO118" s="101"/>
    </row>
    <row r="119" spans="1:41" ht="12.75">
      <c r="A119"/>
      <c r="B119"/>
      <c r="C119"/>
      <c r="D119"/>
      <c r="H119" s="204"/>
      <c r="I119"/>
      <c r="J119"/>
      <c r="K119"/>
      <c r="L119"/>
      <c r="N119" s="101"/>
      <c r="O119" s="101"/>
      <c r="P119" s="101"/>
      <c r="Q119" s="204"/>
      <c r="R119"/>
      <c r="S119"/>
      <c r="T119"/>
      <c r="U119"/>
      <c r="W119" s="204"/>
      <c r="X119"/>
      <c r="Y119"/>
      <c r="Z119"/>
      <c r="AA119"/>
      <c r="AC119" s="204"/>
      <c r="AD119"/>
      <c r="AE119"/>
      <c r="AF119"/>
      <c r="AG119"/>
      <c r="AJ119" s="204"/>
      <c r="AK119"/>
      <c r="AL119"/>
      <c r="AM119"/>
      <c r="AN119"/>
      <c r="AO119" s="204"/>
    </row>
    <row r="120" spans="1:41" ht="12.75">
      <c r="A120"/>
      <c r="B120"/>
      <c r="C120"/>
      <c r="D120"/>
      <c r="H120" s="204"/>
      <c r="I120"/>
      <c r="J120"/>
      <c r="K120"/>
      <c r="L120"/>
      <c r="N120" s="101"/>
      <c r="O120" s="101"/>
      <c r="P120" s="101"/>
      <c r="Q120" s="204"/>
      <c r="R120"/>
      <c r="S120"/>
      <c r="T120"/>
      <c r="U120"/>
      <c r="W120" s="204"/>
      <c r="X120"/>
      <c r="Y120"/>
      <c r="Z120"/>
      <c r="AA120"/>
      <c r="AC120" s="204"/>
      <c r="AD120"/>
      <c r="AE120"/>
      <c r="AF120"/>
      <c r="AG120"/>
      <c r="AJ120" s="204"/>
      <c r="AK120"/>
      <c r="AL120"/>
      <c r="AM120"/>
      <c r="AN120"/>
      <c r="AO120" s="204"/>
    </row>
    <row r="121" spans="1:41" ht="12.75">
      <c r="A121"/>
      <c r="B121"/>
      <c r="C121"/>
      <c r="D121"/>
      <c r="H121" s="204"/>
      <c r="I121"/>
      <c r="J121"/>
      <c r="K121"/>
      <c r="L121"/>
      <c r="N121" s="101"/>
      <c r="O121" s="101"/>
      <c r="P121" s="101"/>
      <c r="Q121" s="204"/>
      <c r="R121"/>
      <c r="S121"/>
      <c r="T121"/>
      <c r="U121"/>
      <c r="W121" s="204"/>
      <c r="X121"/>
      <c r="Y121"/>
      <c r="Z121"/>
      <c r="AA121"/>
      <c r="AC121" s="204"/>
      <c r="AD121"/>
      <c r="AE121"/>
      <c r="AF121"/>
      <c r="AG121"/>
      <c r="AJ121" s="204"/>
      <c r="AK121"/>
      <c r="AL121"/>
      <c r="AM121"/>
      <c r="AN121"/>
      <c r="AO121" s="204"/>
    </row>
    <row r="122" spans="1:41" ht="12.75">
      <c r="A122"/>
      <c r="B122"/>
      <c r="C122"/>
      <c r="D122"/>
      <c r="H122" s="204"/>
      <c r="I122"/>
      <c r="J122"/>
      <c r="K122"/>
      <c r="L122"/>
      <c r="N122" s="101"/>
      <c r="O122" s="101"/>
      <c r="P122" s="101"/>
      <c r="Q122" s="204"/>
      <c r="R122"/>
      <c r="S122"/>
      <c r="T122"/>
      <c r="U122"/>
      <c r="W122" s="204"/>
      <c r="X122"/>
      <c r="Y122"/>
      <c r="Z122"/>
      <c r="AA122"/>
      <c r="AC122" s="204"/>
      <c r="AD122"/>
      <c r="AE122"/>
      <c r="AF122"/>
      <c r="AG122"/>
      <c r="AJ122" s="204"/>
      <c r="AK122"/>
      <c r="AL122"/>
      <c r="AM122"/>
      <c r="AN122"/>
      <c r="AO122" s="204"/>
    </row>
    <row r="123" spans="1:41" ht="12.75">
      <c r="A123"/>
      <c r="B123"/>
      <c r="C123"/>
      <c r="D123"/>
      <c r="H123" s="204"/>
      <c r="I123"/>
      <c r="J123"/>
      <c r="K123"/>
      <c r="L123"/>
      <c r="N123" s="101"/>
      <c r="O123" s="101"/>
      <c r="P123" s="101"/>
      <c r="Q123" s="204"/>
      <c r="R123"/>
      <c r="S123"/>
      <c r="T123"/>
      <c r="U123"/>
      <c r="W123" s="204"/>
      <c r="X123"/>
      <c r="Y123"/>
      <c r="Z123"/>
      <c r="AA123"/>
      <c r="AC123" s="204"/>
      <c r="AD123"/>
      <c r="AE123"/>
      <c r="AF123"/>
      <c r="AG123"/>
      <c r="AJ123" s="204"/>
      <c r="AK123"/>
      <c r="AL123"/>
      <c r="AM123"/>
      <c r="AN123"/>
      <c r="AO123" s="204"/>
    </row>
    <row r="124" spans="1:41" ht="12.75">
      <c r="A124"/>
      <c r="B124"/>
      <c r="C124"/>
      <c r="D124"/>
      <c r="H124" s="204"/>
      <c r="I124"/>
      <c r="J124"/>
      <c r="K124"/>
      <c r="L124"/>
      <c r="N124" s="101"/>
      <c r="O124" s="101"/>
      <c r="P124" s="101"/>
      <c r="Q124" s="204"/>
      <c r="R124"/>
      <c r="S124"/>
      <c r="T124"/>
      <c r="U124"/>
      <c r="W124" s="204"/>
      <c r="X124"/>
      <c r="Y124"/>
      <c r="Z124"/>
      <c r="AA124"/>
      <c r="AC124" s="204"/>
      <c r="AD124"/>
      <c r="AE124"/>
      <c r="AF124"/>
      <c r="AG124"/>
      <c r="AJ124" s="204"/>
      <c r="AK124"/>
      <c r="AL124"/>
      <c r="AM124"/>
      <c r="AN124"/>
      <c r="AO124" s="204"/>
    </row>
    <row r="125" spans="1:41" ht="12.75">
      <c r="A125"/>
      <c r="B125"/>
      <c r="C125"/>
      <c r="D125"/>
      <c r="H125" s="204"/>
      <c r="I125"/>
      <c r="J125"/>
      <c r="K125"/>
      <c r="L125"/>
      <c r="N125" s="101"/>
      <c r="O125" s="101"/>
      <c r="P125" s="101"/>
      <c r="Q125" s="204"/>
      <c r="R125"/>
      <c r="S125"/>
      <c r="T125"/>
      <c r="U125"/>
      <c r="W125" s="204"/>
      <c r="X125"/>
      <c r="Y125"/>
      <c r="Z125"/>
      <c r="AA125"/>
      <c r="AC125" s="204"/>
      <c r="AD125"/>
      <c r="AE125"/>
      <c r="AF125"/>
      <c r="AG125"/>
      <c r="AJ125" s="204"/>
      <c r="AK125"/>
      <c r="AL125"/>
      <c r="AM125"/>
      <c r="AN125"/>
      <c r="AO125" s="204"/>
    </row>
    <row r="126" spans="1:41" ht="12.75">
      <c r="A126"/>
      <c r="B126"/>
      <c r="C126"/>
      <c r="D126"/>
      <c r="H126" s="204"/>
      <c r="I126"/>
      <c r="J126"/>
      <c r="K126"/>
      <c r="L126"/>
      <c r="N126" s="101"/>
      <c r="O126" s="101"/>
      <c r="P126" s="101"/>
      <c r="Q126" s="204"/>
      <c r="R126"/>
      <c r="S126"/>
      <c r="T126"/>
      <c r="U126"/>
      <c r="W126" s="204"/>
      <c r="X126"/>
      <c r="Y126"/>
      <c r="Z126"/>
      <c r="AA126"/>
      <c r="AC126" s="204"/>
      <c r="AD126"/>
      <c r="AE126"/>
      <c r="AF126"/>
      <c r="AG126"/>
      <c r="AJ126" s="204"/>
      <c r="AK126"/>
      <c r="AL126"/>
      <c r="AM126"/>
      <c r="AN126"/>
      <c r="AO126" s="204"/>
    </row>
    <row r="127" spans="1:41" ht="12.75">
      <c r="A127"/>
      <c r="B127"/>
      <c r="C127"/>
      <c r="D127"/>
      <c r="H127" s="204"/>
      <c r="I127"/>
      <c r="J127"/>
      <c r="K127"/>
      <c r="L127"/>
      <c r="N127" s="101"/>
      <c r="O127" s="101"/>
      <c r="P127" s="101"/>
      <c r="Q127" s="204"/>
      <c r="R127"/>
      <c r="S127"/>
      <c r="T127"/>
      <c r="U127"/>
      <c r="W127" s="204"/>
      <c r="X127"/>
      <c r="Y127"/>
      <c r="Z127"/>
      <c r="AA127"/>
      <c r="AC127" s="204"/>
      <c r="AD127"/>
      <c r="AE127"/>
      <c r="AF127"/>
      <c r="AG127"/>
      <c r="AJ127" s="204"/>
      <c r="AK127"/>
      <c r="AL127"/>
      <c r="AM127"/>
      <c r="AN127"/>
      <c r="AO127" s="204"/>
    </row>
    <row r="128" spans="1:41" ht="12.75">
      <c r="A128"/>
      <c r="B128"/>
      <c r="C128"/>
      <c r="D128"/>
      <c r="H128" s="204"/>
      <c r="I128"/>
      <c r="J128"/>
      <c r="K128"/>
      <c r="L128"/>
      <c r="N128" s="101"/>
      <c r="O128" s="101"/>
      <c r="P128" s="101"/>
      <c r="Q128" s="204"/>
      <c r="R128"/>
      <c r="S128"/>
      <c r="T128"/>
      <c r="U128"/>
      <c r="W128" s="204"/>
      <c r="X128"/>
      <c r="Y128"/>
      <c r="Z128"/>
      <c r="AA128"/>
      <c r="AC128" s="204"/>
      <c r="AD128"/>
      <c r="AE128"/>
      <c r="AF128"/>
      <c r="AG128"/>
      <c r="AJ128" s="204"/>
      <c r="AK128"/>
      <c r="AL128"/>
      <c r="AM128"/>
      <c r="AN128"/>
      <c r="AO128" s="204"/>
    </row>
    <row r="129" spans="1:41" ht="12.75">
      <c r="A129"/>
      <c r="B129"/>
      <c r="C129"/>
      <c r="D129"/>
      <c r="H129" s="204"/>
      <c r="I129"/>
      <c r="J129"/>
      <c r="K129"/>
      <c r="L129"/>
      <c r="N129" s="101"/>
      <c r="O129" s="101"/>
      <c r="P129" s="101"/>
      <c r="Q129" s="204"/>
      <c r="R129"/>
      <c r="S129"/>
      <c r="T129"/>
      <c r="U129"/>
      <c r="W129" s="204"/>
      <c r="X129"/>
      <c r="Y129"/>
      <c r="Z129"/>
      <c r="AA129"/>
      <c r="AC129" s="204"/>
      <c r="AD129"/>
      <c r="AE129"/>
      <c r="AF129"/>
      <c r="AG129"/>
      <c r="AJ129" s="204"/>
      <c r="AK129"/>
      <c r="AL129"/>
      <c r="AM129"/>
      <c r="AN129"/>
      <c r="AO129" s="204"/>
    </row>
    <row r="130" spans="1:41" ht="12.75">
      <c r="A130"/>
      <c r="B130"/>
      <c r="C130"/>
      <c r="D130"/>
      <c r="H130" s="204"/>
      <c r="I130"/>
      <c r="J130"/>
      <c r="K130"/>
      <c r="L130"/>
      <c r="N130" s="101"/>
      <c r="O130" s="101"/>
      <c r="P130" s="101"/>
      <c r="Q130" s="204"/>
      <c r="R130"/>
      <c r="S130"/>
      <c r="T130"/>
      <c r="U130"/>
      <c r="W130" s="204"/>
      <c r="X130"/>
      <c r="Y130"/>
      <c r="Z130"/>
      <c r="AA130"/>
      <c r="AC130" s="204"/>
      <c r="AD130"/>
      <c r="AE130"/>
      <c r="AF130"/>
      <c r="AG130"/>
      <c r="AJ130" s="204"/>
      <c r="AK130"/>
      <c r="AL130"/>
      <c r="AM130"/>
      <c r="AN130"/>
      <c r="AO130" s="204"/>
    </row>
    <row r="131" spans="1:41" ht="12.75">
      <c r="A131"/>
      <c r="B131"/>
      <c r="C131"/>
      <c r="D131"/>
      <c r="H131" s="204"/>
      <c r="I131"/>
      <c r="J131"/>
      <c r="K131"/>
      <c r="L131"/>
      <c r="N131" s="101"/>
      <c r="O131" s="101"/>
      <c r="P131" s="101"/>
      <c r="Q131" s="204"/>
      <c r="R131"/>
      <c r="S131"/>
      <c r="T131"/>
      <c r="U131"/>
      <c r="W131" s="204"/>
      <c r="X131"/>
      <c r="Y131"/>
      <c r="Z131"/>
      <c r="AA131"/>
      <c r="AC131" s="204"/>
      <c r="AD131"/>
      <c r="AE131"/>
      <c r="AF131"/>
      <c r="AG131"/>
      <c r="AJ131" s="204"/>
      <c r="AK131"/>
      <c r="AL131"/>
      <c r="AM131"/>
      <c r="AN131"/>
      <c r="AO131" s="204"/>
    </row>
    <row r="132" spans="1:41" ht="12.75">
      <c r="A132"/>
      <c r="B132"/>
      <c r="C132"/>
      <c r="D132"/>
      <c r="H132" s="204"/>
      <c r="I132"/>
      <c r="J132"/>
      <c r="K132"/>
      <c r="L132"/>
      <c r="N132" s="101"/>
      <c r="O132" s="101"/>
      <c r="P132" s="101"/>
      <c r="Q132" s="204"/>
      <c r="R132"/>
      <c r="S132"/>
      <c r="T132"/>
      <c r="U132"/>
      <c r="W132" s="204"/>
      <c r="X132"/>
      <c r="Y132"/>
      <c r="Z132"/>
      <c r="AA132"/>
      <c r="AC132" s="204"/>
      <c r="AD132"/>
      <c r="AE132"/>
      <c r="AF132"/>
      <c r="AG132"/>
      <c r="AJ132" s="204"/>
      <c r="AK132"/>
      <c r="AL132"/>
      <c r="AM132"/>
      <c r="AN132"/>
      <c r="AO132" s="204"/>
    </row>
    <row r="133" spans="1:41" ht="12.75">
      <c r="A133"/>
      <c r="B133"/>
      <c r="C133"/>
      <c r="D133"/>
      <c r="H133" s="204"/>
      <c r="I133"/>
      <c r="J133"/>
      <c r="K133"/>
      <c r="L133"/>
      <c r="N133" s="101"/>
      <c r="O133" s="101"/>
      <c r="P133" s="101"/>
      <c r="Q133" s="204"/>
      <c r="R133"/>
      <c r="S133"/>
      <c r="T133"/>
      <c r="U133"/>
      <c r="W133" s="204"/>
      <c r="X133"/>
      <c r="Y133"/>
      <c r="Z133"/>
      <c r="AA133"/>
      <c r="AC133" s="204"/>
      <c r="AD133"/>
      <c r="AE133"/>
      <c r="AF133"/>
      <c r="AG133"/>
      <c r="AJ133" s="204"/>
      <c r="AK133"/>
      <c r="AL133"/>
      <c r="AM133"/>
      <c r="AN133"/>
      <c r="AO133" s="204"/>
    </row>
    <row r="134" spans="1:41" ht="12.75">
      <c r="A134"/>
      <c r="B134"/>
      <c r="C134"/>
      <c r="D134"/>
      <c r="H134" s="204"/>
      <c r="I134"/>
      <c r="J134"/>
      <c r="K134"/>
      <c r="L134"/>
      <c r="N134" s="101"/>
      <c r="O134" s="101"/>
      <c r="P134" s="101"/>
      <c r="Q134" s="204"/>
      <c r="R134"/>
      <c r="S134"/>
      <c r="T134"/>
      <c r="U134"/>
      <c r="W134" s="204"/>
      <c r="X134"/>
      <c r="Y134"/>
      <c r="Z134"/>
      <c r="AA134"/>
      <c r="AC134" s="204"/>
      <c r="AD134"/>
      <c r="AE134"/>
      <c r="AF134"/>
      <c r="AG134"/>
      <c r="AJ134" s="204"/>
      <c r="AK134"/>
      <c r="AL134"/>
      <c r="AM134"/>
      <c r="AN134"/>
      <c r="AO134" s="204"/>
    </row>
    <row r="135" spans="1:41" ht="12.75">
      <c r="A135"/>
      <c r="B135"/>
      <c r="C135"/>
      <c r="D135"/>
      <c r="H135" s="204"/>
      <c r="I135"/>
      <c r="J135"/>
      <c r="K135"/>
      <c r="L135"/>
      <c r="N135" s="101"/>
      <c r="O135" s="101"/>
      <c r="P135" s="101"/>
      <c r="Q135" s="204"/>
      <c r="R135"/>
      <c r="S135"/>
      <c r="T135"/>
      <c r="U135"/>
      <c r="W135" s="204"/>
      <c r="X135"/>
      <c r="Y135"/>
      <c r="Z135"/>
      <c r="AA135"/>
      <c r="AC135" s="204"/>
      <c r="AD135"/>
      <c r="AE135"/>
      <c r="AF135"/>
      <c r="AG135"/>
      <c r="AJ135" s="204"/>
      <c r="AK135"/>
      <c r="AL135"/>
      <c r="AM135"/>
      <c r="AN135"/>
      <c r="AO135" s="204"/>
    </row>
    <row r="136" spans="1:41" ht="12.75">
      <c r="A136"/>
      <c r="B136"/>
      <c r="C136"/>
      <c r="D136"/>
      <c r="H136" s="204"/>
      <c r="I136"/>
      <c r="J136"/>
      <c r="K136"/>
      <c r="L136"/>
      <c r="N136" s="101"/>
      <c r="O136" s="101"/>
      <c r="P136" s="101"/>
      <c r="Q136" s="204"/>
      <c r="R136"/>
      <c r="S136"/>
      <c r="T136"/>
      <c r="U136"/>
      <c r="W136" s="204"/>
      <c r="X136"/>
      <c r="Y136"/>
      <c r="Z136"/>
      <c r="AA136"/>
      <c r="AC136" s="204"/>
      <c r="AD136"/>
      <c r="AE136"/>
      <c r="AF136"/>
      <c r="AG136"/>
      <c r="AJ136" s="204"/>
      <c r="AK136"/>
      <c r="AL136"/>
      <c r="AM136"/>
      <c r="AN136"/>
      <c r="AO136" s="204"/>
    </row>
    <row r="137" spans="1:41" ht="12.75">
      <c r="A137"/>
      <c r="B137"/>
      <c r="C137"/>
      <c r="D137"/>
      <c r="H137" s="204"/>
      <c r="I137"/>
      <c r="J137"/>
      <c r="K137"/>
      <c r="L137"/>
      <c r="N137" s="101"/>
      <c r="O137" s="101"/>
      <c r="P137" s="101"/>
      <c r="Q137" s="204"/>
      <c r="R137"/>
      <c r="S137"/>
      <c r="T137"/>
      <c r="U137"/>
      <c r="W137" s="204"/>
      <c r="X137"/>
      <c r="Y137"/>
      <c r="Z137"/>
      <c r="AA137"/>
      <c r="AC137" s="204"/>
      <c r="AD137"/>
      <c r="AE137"/>
      <c r="AF137"/>
      <c r="AG137"/>
      <c r="AJ137" s="204"/>
      <c r="AK137"/>
      <c r="AL137"/>
      <c r="AM137"/>
      <c r="AN137"/>
      <c r="AO137" s="204"/>
    </row>
    <row r="138" spans="1:41" ht="12.75">
      <c r="A138"/>
      <c r="B138"/>
      <c r="C138"/>
      <c r="D138"/>
      <c r="H138" s="204"/>
      <c r="I138"/>
      <c r="J138"/>
      <c r="K138"/>
      <c r="L138"/>
      <c r="N138" s="101"/>
      <c r="O138" s="101"/>
      <c r="P138" s="101"/>
      <c r="Q138" s="204"/>
      <c r="R138"/>
      <c r="S138"/>
      <c r="T138"/>
      <c r="U138"/>
      <c r="W138" s="204"/>
      <c r="X138"/>
      <c r="Y138"/>
      <c r="Z138"/>
      <c r="AA138"/>
      <c r="AC138" s="204"/>
      <c r="AD138"/>
      <c r="AE138"/>
      <c r="AF138"/>
      <c r="AG138"/>
      <c r="AJ138" s="204"/>
      <c r="AK138"/>
      <c r="AL138"/>
      <c r="AM138"/>
      <c r="AN138"/>
      <c r="AO138" s="204"/>
    </row>
    <row r="139" spans="1:41" ht="12.75">
      <c r="A139"/>
      <c r="B139"/>
      <c r="C139"/>
      <c r="D139"/>
      <c r="H139" s="204"/>
      <c r="I139"/>
      <c r="J139"/>
      <c r="K139"/>
      <c r="L139"/>
      <c r="N139" s="101"/>
      <c r="O139" s="101"/>
      <c r="P139" s="101"/>
      <c r="Q139" s="204"/>
      <c r="R139"/>
      <c r="S139"/>
      <c r="T139"/>
      <c r="U139"/>
      <c r="W139" s="204"/>
      <c r="X139"/>
      <c r="Y139"/>
      <c r="Z139"/>
      <c r="AA139"/>
      <c r="AC139" s="204"/>
      <c r="AD139"/>
      <c r="AE139"/>
      <c r="AF139"/>
      <c r="AG139"/>
      <c r="AJ139" s="204"/>
      <c r="AK139"/>
      <c r="AL139"/>
      <c r="AM139"/>
      <c r="AN139"/>
      <c r="AO139" s="204"/>
    </row>
    <row r="140" spans="1:41" ht="12.75">
      <c r="A140"/>
      <c r="B140"/>
      <c r="C140"/>
      <c r="D140"/>
      <c r="H140" s="204"/>
      <c r="I140"/>
      <c r="J140"/>
      <c r="K140"/>
      <c r="L140"/>
      <c r="N140" s="101"/>
      <c r="O140" s="101"/>
      <c r="P140" s="101"/>
      <c r="Q140" s="204"/>
      <c r="R140"/>
      <c r="S140"/>
      <c r="T140"/>
      <c r="U140"/>
      <c r="W140" s="204"/>
      <c r="X140"/>
      <c r="Y140"/>
      <c r="Z140"/>
      <c r="AA140"/>
      <c r="AC140" s="204"/>
      <c r="AD140"/>
      <c r="AE140"/>
      <c r="AF140"/>
      <c r="AG140"/>
      <c r="AJ140" s="204"/>
      <c r="AK140"/>
      <c r="AL140"/>
      <c r="AM140"/>
      <c r="AN140"/>
      <c r="AO140" s="204"/>
    </row>
    <row r="141" spans="1:41" ht="12.75">
      <c r="A141"/>
      <c r="B141"/>
      <c r="C141"/>
      <c r="D141"/>
      <c r="H141" s="204"/>
      <c r="I141"/>
      <c r="J141"/>
      <c r="K141"/>
      <c r="L141"/>
      <c r="N141" s="101"/>
      <c r="O141" s="101"/>
      <c r="P141" s="101"/>
      <c r="Q141" s="204"/>
      <c r="R141"/>
      <c r="S141"/>
      <c r="T141"/>
      <c r="U141"/>
      <c r="W141" s="204"/>
      <c r="X141"/>
      <c r="Y141"/>
      <c r="Z141"/>
      <c r="AA141"/>
      <c r="AC141" s="204"/>
      <c r="AD141"/>
      <c r="AE141"/>
      <c r="AF141"/>
      <c r="AG141"/>
      <c r="AJ141" s="204"/>
      <c r="AK141"/>
      <c r="AL141"/>
      <c r="AM141"/>
      <c r="AN141"/>
      <c r="AO141" s="204"/>
    </row>
    <row r="142" spans="1:41" ht="12.75">
      <c r="A142"/>
      <c r="B142"/>
      <c r="C142"/>
      <c r="D142"/>
      <c r="H142" s="204"/>
      <c r="I142"/>
      <c r="J142"/>
      <c r="K142"/>
      <c r="L142"/>
      <c r="N142" s="101"/>
      <c r="O142" s="101"/>
      <c r="P142" s="101"/>
      <c r="Q142" s="204"/>
      <c r="R142"/>
      <c r="S142"/>
      <c r="T142"/>
      <c r="U142"/>
      <c r="W142" s="204"/>
      <c r="X142"/>
      <c r="Y142"/>
      <c r="Z142"/>
      <c r="AA142"/>
      <c r="AC142" s="204"/>
      <c r="AD142"/>
      <c r="AE142"/>
      <c r="AF142"/>
      <c r="AG142"/>
      <c r="AJ142" s="204"/>
      <c r="AK142"/>
      <c r="AL142"/>
      <c r="AM142"/>
      <c r="AN142"/>
      <c r="AO142" s="204"/>
    </row>
    <row r="143" spans="1:41" ht="12.75">
      <c r="A143"/>
      <c r="B143"/>
      <c r="C143"/>
      <c r="D143"/>
      <c r="H143" s="204"/>
      <c r="I143"/>
      <c r="J143"/>
      <c r="K143"/>
      <c r="L143"/>
      <c r="N143" s="101"/>
      <c r="O143" s="101"/>
      <c r="P143" s="101"/>
      <c r="Q143" s="204"/>
      <c r="R143"/>
      <c r="S143"/>
      <c r="T143"/>
      <c r="U143"/>
      <c r="W143" s="204"/>
      <c r="X143"/>
      <c r="Y143"/>
      <c r="Z143"/>
      <c r="AA143"/>
      <c r="AC143" s="204"/>
      <c r="AD143"/>
      <c r="AE143"/>
      <c r="AF143"/>
      <c r="AG143"/>
      <c r="AJ143" s="204"/>
      <c r="AK143"/>
      <c r="AL143"/>
      <c r="AM143"/>
      <c r="AN143"/>
      <c r="AO143" s="204"/>
    </row>
    <row r="144" spans="1:41" ht="12.75">
      <c r="A144"/>
      <c r="B144"/>
      <c r="C144"/>
      <c r="D144"/>
      <c r="H144" s="204"/>
      <c r="I144"/>
      <c r="J144"/>
      <c r="K144"/>
      <c r="L144"/>
      <c r="N144" s="101"/>
      <c r="O144" s="101"/>
      <c r="P144" s="101"/>
      <c r="Q144" s="204"/>
      <c r="R144"/>
      <c r="S144"/>
      <c r="T144"/>
      <c r="U144"/>
      <c r="W144" s="204"/>
      <c r="X144"/>
      <c r="Y144"/>
      <c r="Z144"/>
      <c r="AA144"/>
      <c r="AC144" s="204"/>
      <c r="AD144"/>
      <c r="AE144"/>
      <c r="AF144"/>
      <c r="AG144"/>
      <c r="AJ144" s="204"/>
      <c r="AK144"/>
      <c r="AL144"/>
      <c r="AM144"/>
      <c r="AN144"/>
      <c r="AO144" s="204"/>
    </row>
    <row r="145" spans="1:41" ht="12.75">
      <c r="A145"/>
      <c r="B145"/>
      <c r="C145"/>
      <c r="D145"/>
      <c r="H145" s="204"/>
      <c r="I145"/>
      <c r="J145"/>
      <c r="K145"/>
      <c r="L145"/>
      <c r="N145" s="101"/>
      <c r="O145" s="101"/>
      <c r="P145" s="101"/>
      <c r="Q145" s="204"/>
      <c r="R145"/>
      <c r="S145"/>
      <c r="T145"/>
      <c r="U145"/>
      <c r="W145" s="204"/>
      <c r="X145"/>
      <c r="Y145"/>
      <c r="Z145"/>
      <c r="AA145"/>
      <c r="AC145" s="204"/>
      <c r="AD145"/>
      <c r="AE145"/>
      <c r="AF145"/>
      <c r="AG145"/>
      <c r="AJ145" s="204"/>
      <c r="AK145"/>
      <c r="AL145"/>
      <c r="AM145"/>
      <c r="AN145"/>
      <c r="AO145" s="204"/>
    </row>
    <row r="146" spans="1:41" ht="12.75">
      <c r="A146"/>
      <c r="B146"/>
      <c r="C146"/>
      <c r="D146"/>
      <c r="H146" s="204"/>
      <c r="I146"/>
      <c r="J146"/>
      <c r="K146"/>
      <c r="L146"/>
      <c r="N146" s="101"/>
      <c r="O146" s="101"/>
      <c r="P146" s="101"/>
      <c r="Q146" s="204"/>
      <c r="R146"/>
      <c r="S146"/>
      <c r="T146"/>
      <c r="U146"/>
      <c r="W146" s="204"/>
      <c r="X146"/>
      <c r="Y146"/>
      <c r="Z146"/>
      <c r="AA146"/>
      <c r="AC146" s="204"/>
      <c r="AD146"/>
      <c r="AE146"/>
      <c r="AF146"/>
      <c r="AG146"/>
      <c r="AJ146" s="204"/>
      <c r="AK146"/>
      <c r="AL146"/>
      <c r="AM146"/>
      <c r="AN146"/>
      <c r="AO146" s="204"/>
    </row>
    <row r="147" spans="1:41" ht="12.75">
      <c r="A147"/>
      <c r="B147"/>
      <c r="C147"/>
      <c r="D147"/>
      <c r="H147" s="204"/>
      <c r="I147"/>
      <c r="J147"/>
      <c r="K147"/>
      <c r="L147"/>
      <c r="N147" s="101"/>
      <c r="O147" s="101"/>
      <c r="P147" s="101"/>
      <c r="Q147" s="204"/>
      <c r="R147"/>
      <c r="S147"/>
      <c r="T147"/>
      <c r="U147"/>
      <c r="W147" s="204"/>
      <c r="X147"/>
      <c r="Y147"/>
      <c r="Z147"/>
      <c r="AA147"/>
      <c r="AC147" s="204"/>
      <c r="AD147"/>
      <c r="AE147"/>
      <c r="AF147"/>
      <c r="AG147"/>
      <c r="AJ147" s="204"/>
      <c r="AK147"/>
      <c r="AL147"/>
      <c r="AM147"/>
      <c r="AN147"/>
      <c r="AO147" s="204"/>
    </row>
    <row r="148" spans="1:41" ht="12.75">
      <c r="A148"/>
      <c r="B148"/>
      <c r="C148"/>
      <c r="D148"/>
      <c r="H148" s="204"/>
      <c r="I148"/>
      <c r="J148"/>
      <c r="K148"/>
      <c r="L148"/>
      <c r="N148" s="101"/>
      <c r="O148" s="101"/>
      <c r="P148" s="101"/>
      <c r="Q148" s="204"/>
      <c r="R148"/>
      <c r="S148"/>
      <c r="T148"/>
      <c r="U148"/>
      <c r="W148" s="204"/>
      <c r="X148"/>
      <c r="Y148"/>
      <c r="Z148"/>
      <c r="AA148"/>
      <c r="AC148" s="204"/>
      <c r="AD148"/>
      <c r="AE148"/>
      <c r="AF148"/>
      <c r="AG148"/>
      <c r="AJ148" s="204"/>
      <c r="AK148"/>
      <c r="AL148"/>
      <c r="AM148"/>
      <c r="AN148"/>
      <c r="AO148" s="204"/>
    </row>
    <row r="149" spans="1:41" ht="12.75">
      <c r="A149"/>
      <c r="B149"/>
      <c r="C149"/>
      <c r="D149"/>
      <c r="H149" s="204"/>
      <c r="I149"/>
      <c r="J149"/>
      <c r="K149"/>
      <c r="L149"/>
      <c r="N149" s="101"/>
      <c r="O149" s="101"/>
      <c r="P149" s="101"/>
      <c r="Q149" s="204"/>
      <c r="R149"/>
      <c r="S149"/>
      <c r="T149"/>
      <c r="U149"/>
      <c r="W149" s="204"/>
      <c r="X149"/>
      <c r="Y149"/>
      <c r="Z149"/>
      <c r="AA149"/>
      <c r="AC149" s="204"/>
      <c r="AD149"/>
      <c r="AE149"/>
      <c r="AF149"/>
      <c r="AG149"/>
      <c r="AJ149" s="204"/>
      <c r="AK149"/>
      <c r="AL149"/>
      <c r="AM149"/>
      <c r="AN149"/>
      <c r="AO149" s="204"/>
    </row>
    <row r="150" spans="1:41" ht="12.75">
      <c r="A150"/>
      <c r="B150"/>
      <c r="C150"/>
      <c r="D150"/>
      <c r="H150" s="204"/>
      <c r="I150"/>
      <c r="J150"/>
      <c r="K150"/>
      <c r="L150"/>
      <c r="N150" s="101"/>
      <c r="O150" s="101"/>
      <c r="P150" s="101"/>
      <c r="Q150" s="204"/>
      <c r="R150"/>
      <c r="S150"/>
      <c r="T150"/>
      <c r="U150"/>
      <c r="W150" s="204"/>
      <c r="X150"/>
      <c r="Y150"/>
      <c r="Z150"/>
      <c r="AA150"/>
      <c r="AC150" s="204"/>
      <c r="AD150"/>
      <c r="AE150"/>
      <c r="AF150"/>
      <c r="AG150"/>
      <c r="AJ150" s="204"/>
      <c r="AK150"/>
      <c r="AL150"/>
      <c r="AM150"/>
      <c r="AN150"/>
      <c r="AO150" s="204"/>
    </row>
    <row r="151" spans="1:41" ht="12.75">
      <c r="A151"/>
      <c r="B151"/>
      <c r="C151"/>
      <c r="D151"/>
      <c r="H151" s="204"/>
      <c r="I151"/>
      <c r="J151"/>
      <c r="K151"/>
      <c r="L151"/>
      <c r="N151" s="101"/>
      <c r="O151" s="101"/>
      <c r="P151" s="101"/>
      <c r="Q151" s="204"/>
      <c r="R151"/>
      <c r="S151"/>
      <c r="T151"/>
      <c r="U151"/>
      <c r="W151" s="204"/>
      <c r="X151"/>
      <c r="Y151"/>
      <c r="Z151"/>
      <c r="AA151"/>
      <c r="AC151" s="204"/>
      <c r="AD151"/>
      <c r="AE151"/>
      <c r="AF151"/>
      <c r="AG151"/>
      <c r="AJ151" s="204"/>
      <c r="AK151"/>
      <c r="AL151"/>
      <c r="AM151"/>
      <c r="AN151"/>
      <c r="AO151" s="204"/>
    </row>
    <row r="152" spans="1:41" ht="12.75">
      <c r="A152"/>
      <c r="B152"/>
      <c r="C152"/>
      <c r="D152"/>
      <c r="H152" s="204"/>
      <c r="I152"/>
      <c r="J152"/>
      <c r="K152"/>
      <c r="L152"/>
      <c r="N152" s="101"/>
      <c r="O152" s="101"/>
      <c r="P152" s="101"/>
      <c r="Q152" s="204"/>
      <c r="R152"/>
      <c r="S152"/>
      <c r="T152"/>
      <c r="U152"/>
      <c r="W152" s="204"/>
      <c r="X152"/>
      <c r="Y152"/>
      <c r="Z152"/>
      <c r="AA152"/>
      <c r="AC152" s="204"/>
      <c r="AD152"/>
      <c r="AE152"/>
      <c r="AF152"/>
      <c r="AG152"/>
      <c r="AJ152" s="204"/>
      <c r="AK152"/>
      <c r="AL152"/>
      <c r="AM152"/>
      <c r="AN152"/>
      <c r="AO152" s="204"/>
    </row>
    <row r="153" spans="1:41" ht="12.75">
      <c r="A153"/>
      <c r="B153"/>
      <c r="C153"/>
      <c r="D153"/>
      <c r="H153" s="204"/>
      <c r="I153"/>
      <c r="J153"/>
      <c r="K153"/>
      <c r="L153"/>
      <c r="N153" s="101"/>
      <c r="O153" s="101"/>
      <c r="P153" s="101"/>
      <c r="Q153" s="204"/>
      <c r="R153"/>
      <c r="S153"/>
      <c r="T153"/>
      <c r="U153"/>
      <c r="W153" s="204"/>
      <c r="X153"/>
      <c r="Y153"/>
      <c r="Z153"/>
      <c r="AA153"/>
      <c r="AC153" s="204"/>
      <c r="AD153"/>
      <c r="AE153"/>
      <c r="AF153"/>
      <c r="AG153"/>
      <c r="AJ153" s="204"/>
      <c r="AK153"/>
      <c r="AL153"/>
      <c r="AM153"/>
      <c r="AN153"/>
      <c r="AO153" s="204"/>
    </row>
    <row r="154" spans="1:41" ht="12.75">
      <c r="A154"/>
      <c r="B154"/>
      <c r="C154"/>
      <c r="D154"/>
      <c r="H154" s="204"/>
      <c r="I154"/>
      <c r="J154"/>
      <c r="K154"/>
      <c r="L154"/>
      <c r="N154" s="101"/>
      <c r="O154" s="101"/>
      <c r="P154" s="101"/>
      <c r="Q154" s="204"/>
      <c r="R154"/>
      <c r="S154"/>
      <c r="T154"/>
      <c r="U154"/>
      <c r="W154" s="204"/>
      <c r="X154"/>
      <c r="Y154"/>
      <c r="Z154"/>
      <c r="AA154"/>
      <c r="AC154" s="204"/>
      <c r="AD154"/>
      <c r="AE154"/>
      <c r="AF154"/>
      <c r="AG154"/>
      <c r="AJ154" s="204"/>
      <c r="AK154"/>
      <c r="AL154"/>
      <c r="AM154"/>
      <c r="AN154"/>
      <c r="AO154" s="204"/>
    </row>
    <row r="155" spans="1:41" ht="12.75">
      <c r="A155"/>
      <c r="B155"/>
      <c r="C155"/>
      <c r="D155"/>
      <c r="H155" s="204"/>
      <c r="I155"/>
      <c r="J155"/>
      <c r="K155"/>
      <c r="L155"/>
      <c r="N155" s="101"/>
      <c r="O155" s="101"/>
      <c r="P155" s="101"/>
      <c r="Q155" s="204"/>
      <c r="R155"/>
      <c r="S155"/>
      <c r="T155"/>
      <c r="U155"/>
      <c r="W155" s="204"/>
      <c r="X155"/>
      <c r="Y155"/>
      <c r="Z155"/>
      <c r="AA155"/>
      <c r="AC155" s="204"/>
      <c r="AD155"/>
      <c r="AE155"/>
      <c r="AF155"/>
      <c r="AG155"/>
      <c r="AJ155" s="204"/>
      <c r="AK155"/>
      <c r="AL155"/>
      <c r="AM155"/>
      <c r="AN155"/>
      <c r="AO155" s="204"/>
    </row>
    <row r="156" spans="1:41" ht="12.75">
      <c r="A156"/>
      <c r="B156"/>
      <c r="C156"/>
      <c r="D156"/>
      <c r="H156" s="204"/>
      <c r="I156"/>
      <c r="J156"/>
      <c r="K156"/>
      <c r="L156"/>
      <c r="N156" s="101"/>
      <c r="O156" s="101"/>
      <c r="P156" s="101"/>
      <c r="Q156" s="204"/>
      <c r="R156"/>
      <c r="S156"/>
      <c r="T156"/>
      <c r="U156"/>
      <c r="W156" s="204"/>
      <c r="X156"/>
      <c r="Y156"/>
      <c r="Z156"/>
      <c r="AA156"/>
      <c r="AC156" s="204"/>
      <c r="AD156"/>
      <c r="AE156"/>
      <c r="AF156"/>
      <c r="AG156"/>
      <c r="AJ156" s="204"/>
      <c r="AK156"/>
      <c r="AL156"/>
      <c r="AM156"/>
      <c r="AN156"/>
      <c r="AO156" s="204"/>
    </row>
    <row r="157" spans="1:41" ht="12.75">
      <c r="A157"/>
      <c r="B157"/>
      <c r="C157"/>
      <c r="D157"/>
      <c r="H157" s="204"/>
      <c r="I157"/>
      <c r="J157"/>
      <c r="K157"/>
      <c r="L157"/>
      <c r="N157" s="101"/>
      <c r="O157" s="101"/>
      <c r="P157" s="101"/>
      <c r="Q157" s="204"/>
      <c r="R157"/>
      <c r="S157"/>
      <c r="T157"/>
      <c r="U157"/>
      <c r="W157" s="204"/>
      <c r="X157"/>
      <c r="Y157"/>
      <c r="Z157"/>
      <c r="AA157"/>
      <c r="AC157" s="204"/>
      <c r="AD157"/>
      <c r="AE157"/>
      <c r="AF157"/>
      <c r="AG157"/>
      <c r="AJ157" s="204"/>
      <c r="AK157"/>
      <c r="AL157"/>
      <c r="AM157"/>
      <c r="AN157"/>
      <c r="AO157" s="204"/>
    </row>
    <row r="158" spans="1:41" ht="12.75">
      <c r="A158"/>
      <c r="B158"/>
      <c r="C158"/>
      <c r="D158"/>
      <c r="H158" s="204"/>
      <c r="I158"/>
      <c r="J158"/>
      <c r="K158"/>
      <c r="L158"/>
      <c r="N158" s="101"/>
      <c r="O158" s="101"/>
      <c r="P158" s="101"/>
      <c r="Q158" s="204"/>
      <c r="R158"/>
      <c r="S158"/>
      <c r="T158"/>
      <c r="U158"/>
      <c r="W158" s="204"/>
      <c r="X158"/>
      <c r="Y158"/>
      <c r="Z158"/>
      <c r="AA158"/>
      <c r="AC158" s="204"/>
      <c r="AD158"/>
      <c r="AE158"/>
      <c r="AF158"/>
      <c r="AG158"/>
      <c r="AJ158" s="204"/>
      <c r="AK158"/>
      <c r="AL158"/>
      <c r="AM158"/>
      <c r="AN158"/>
      <c r="AO158" s="204"/>
    </row>
    <row r="159" spans="1:41" ht="12.75">
      <c r="A159"/>
      <c r="B159"/>
      <c r="C159"/>
      <c r="D159"/>
      <c r="H159" s="204"/>
      <c r="I159"/>
      <c r="J159"/>
      <c r="K159"/>
      <c r="L159"/>
      <c r="N159" s="101"/>
      <c r="O159" s="101"/>
      <c r="P159" s="101"/>
      <c r="Q159" s="204"/>
      <c r="R159"/>
      <c r="S159"/>
      <c r="T159"/>
      <c r="U159"/>
      <c r="W159" s="204"/>
      <c r="X159"/>
      <c r="Y159"/>
      <c r="Z159"/>
      <c r="AA159"/>
      <c r="AC159" s="204"/>
      <c r="AD159"/>
      <c r="AE159"/>
      <c r="AF159"/>
      <c r="AG159"/>
      <c r="AJ159" s="204"/>
      <c r="AK159"/>
      <c r="AL159"/>
      <c r="AM159"/>
      <c r="AN159"/>
      <c r="AO159" s="204"/>
    </row>
    <row r="160" spans="1:41" ht="12.75">
      <c r="A160"/>
      <c r="B160"/>
      <c r="C160"/>
      <c r="D160"/>
      <c r="H160" s="204"/>
      <c r="I160"/>
      <c r="J160"/>
      <c r="K160"/>
      <c r="L160"/>
      <c r="N160" s="101"/>
      <c r="O160" s="101"/>
      <c r="P160" s="101"/>
      <c r="Q160" s="204"/>
      <c r="R160"/>
      <c r="S160"/>
      <c r="T160"/>
      <c r="U160"/>
      <c r="W160" s="204"/>
      <c r="X160"/>
      <c r="Y160"/>
      <c r="Z160"/>
      <c r="AA160"/>
      <c r="AC160" s="204"/>
      <c r="AD160"/>
      <c r="AE160"/>
      <c r="AF160"/>
      <c r="AG160"/>
      <c r="AJ160" s="204"/>
      <c r="AK160"/>
      <c r="AL160"/>
      <c r="AM160"/>
      <c r="AN160"/>
      <c r="AO160" s="204"/>
    </row>
    <row r="161" spans="1:41" ht="12.75">
      <c r="A161"/>
      <c r="B161"/>
      <c r="C161"/>
      <c r="D161"/>
      <c r="H161" s="204"/>
      <c r="I161"/>
      <c r="J161"/>
      <c r="K161"/>
      <c r="L161"/>
      <c r="N161" s="101"/>
      <c r="O161" s="101"/>
      <c r="P161" s="101"/>
      <c r="Q161" s="204"/>
      <c r="R161"/>
      <c r="S161"/>
      <c r="T161"/>
      <c r="U161"/>
      <c r="W161" s="204"/>
      <c r="X161"/>
      <c r="Y161"/>
      <c r="Z161"/>
      <c r="AA161"/>
      <c r="AC161" s="204"/>
      <c r="AD161"/>
      <c r="AE161"/>
      <c r="AF161"/>
      <c r="AG161"/>
      <c r="AJ161" s="204"/>
      <c r="AK161"/>
      <c r="AL161"/>
      <c r="AM161"/>
      <c r="AN161"/>
      <c r="AO161" s="204"/>
    </row>
    <row r="162" spans="1:41" ht="12.75">
      <c r="A162"/>
      <c r="B162"/>
      <c r="C162"/>
      <c r="D162"/>
      <c r="H162" s="204"/>
      <c r="I162"/>
      <c r="J162"/>
      <c r="K162"/>
      <c r="L162"/>
      <c r="N162" s="101"/>
      <c r="O162" s="101"/>
      <c r="P162" s="101"/>
      <c r="Q162" s="204"/>
      <c r="R162"/>
      <c r="S162"/>
      <c r="T162"/>
      <c r="U162"/>
      <c r="W162" s="204"/>
      <c r="X162"/>
      <c r="Y162"/>
      <c r="Z162"/>
      <c r="AA162"/>
      <c r="AC162" s="204"/>
      <c r="AD162"/>
      <c r="AE162"/>
      <c r="AF162"/>
      <c r="AG162"/>
      <c r="AJ162" s="204"/>
      <c r="AK162"/>
      <c r="AL162"/>
      <c r="AM162"/>
      <c r="AN162"/>
      <c r="AO162" s="204"/>
    </row>
    <row r="163" spans="1:41" ht="12.75">
      <c r="A163"/>
      <c r="B163"/>
      <c r="C163"/>
      <c r="D163"/>
      <c r="H163" s="204"/>
      <c r="I163"/>
      <c r="J163"/>
      <c r="K163"/>
      <c r="L163"/>
      <c r="N163" s="101"/>
      <c r="O163" s="101"/>
      <c r="P163" s="101"/>
      <c r="Q163" s="204"/>
      <c r="R163"/>
      <c r="S163"/>
      <c r="T163"/>
      <c r="U163"/>
      <c r="W163" s="204"/>
      <c r="X163"/>
      <c r="Y163"/>
      <c r="Z163"/>
      <c r="AA163"/>
      <c r="AC163" s="204"/>
      <c r="AD163"/>
      <c r="AE163"/>
      <c r="AF163"/>
      <c r="AG163"/>
      <c r="AJ163" s="204"/>
      <c r="AK163"/>
      <c r="AL163"/>
      <c r="AM163"/>
      <c r="AN163"/>
      <c r="AO163" s="204"/>
    </row>
    <row r="164" spans="1:41" ht="12.75">
      <c r="A164"/>
      <c r="B164"/>
      <c r="C164"/>
      <c r="D164"/>
      <c r="H164" s="204"/>
      <c r="I164"/>
      <c r="J164"/>
      <c r="K164"/>
      <c r="L164"/>
      <c r="N164" s="101"/>
      <c r="O164" s="101"/>
      <c r="P164" s="101"/>
      <c r="Q164" s="204"/>
      <c r="R164"/>
      <c r="S164"/>
      <c r="T164"/>
      <c r="U164"/>
      <c r="W164" s="204"/>
      <c r="X164"/>
      <c r="Y164"/>
      <c r="Z164"/>
      <c r="AA164"/>
      <c r="AC164" s="204"/>
      <c r="AD164"/>
      <c r="AE164"/>
      <c r="AF164"/>
      <c r="AG164"/>
      <c r="AJ164" s="204"/>
      <c r="AK164"/>
      <c r="AL164"/>
      <c r="AM164"/>
      <c r="AN164"/>
      <c r="AO164" s="204"/>
    </row>
    <row r="165" spans="1:41" ht="12.75">
      <c r="A165"/>
      <c r="B165"/>
      <c r="C165"/>
      <c r="D165"/>
      <c r="H165" s="204"/>
      <c r="I165"/>
      <c r="J165"/>
      <c r="K165"/>
      <c r="L165"/>
      <c r="N165" s="101"/>
      <c r="O165" s="101"/>
      <c r="P165" s="101"/>
      <c r="Q165" s="204"/>
      <c r="R165"/>
      <c r="S165"/>
      <c r="T165"/>
      <c r="U165"/>
      <c r="W165" s="204"/>
      <c r="X165"/>
      <c r="Y165"/>
      <c r="Z165"/>
      <c r="AA165"/>
      <c r="AC165" s="204"/>
      <c r="AD165"/>
      <c r="AE165"/>
      <c r="AF165"/>
      <c r="AG165"/>
      <c r="AJ165" s="204"/>
      <c r="AK165"/>
      <c r="AL165"/>
      <c r="AM165"/>
      <c r="AN165"/>
      <c r="AO165" s="204"/>
    </row>
    <row r="166" spans="1:41" ht="12.75">
      <c r="A166"/>
      <c r="B166"/>
      <c r="C166"/>
      <c r="D166"/>
      <c r="H166" s="204"/>
      <c r="I166"/>
      <c r="J166"/>
      <c r="K166"/>
      <c r="L166"/>
      <c r="N166" s="101"/>
      <c r="O166" s="101"/>
      <c r="P166" s="101"/>
      <c r="Q166" s="204"/>
      <c r="R166"/>
      <c r="S166"/>
      <c r="T166"/>
      <c r="U166"/>
      <c r="W166" s="204"/>
      <c r="X166"/>
      <c r="Y166"/>
      <c r="Z166"/>
      <c r="AA166"/>
      <c r="AC166" s="204"/>
      <c r="AD166"/>
      <c r="AE166"/>
      <c r="AF166"/>
      <c r="AG166"/>
      <c r="AJ166" s="204"/>
      <c r="AK166"/>
      <c r="AL166"/>
      <c r="AM166"/>
      <c r="AN166"/>
      <c r="AO166" s="204"/>
    </row>
    <row r="167" spans="1:41" ht="12.75">
      <c r="A167"/>
      <c r="B167"/>
      <c r="C167"/>
      <c r="D167"/>
      <c r="H167" s="204"/>
      <c r="I167"/>
      <c r="J167"/>
      <c r="K167"/>
      <c r="L167"/>
      <c r="N167" s="101"/>
      <c r="O167" s="101"/>
      <c r="P167" s="101"/>
      <c r="Q167" s="204"/>
      <c r="R167"/>
      <c r="S167"/>
      <c r="T167"/>
      <c r="U167"/>
      <c r="W167" s="204"/>
      <c r="X167"/>
      <c r="Y167"/>
      <c r="Z167"/>
      <c r="AA167"/>
      <c r="AC167" s="204"/>
      <c r="AD167"/>
      <c r="AE167"/>
      <c r="AF167"/>
      <c r="AG167"/>
      <c r="AJ167" s="204"/>
      <c r="AK167"/>
      <c r="AL167"/>
      <c r="AM167"/>
      <c r="AN167"/>
      <c r="AO167" s="204"/>
    </row>
    <row r="168" spans="1:41" ht="12.75">
      <c r="A168"/>
      <c r="B168"/>
      <c r="C168"/>
      <c r="D168"/>
      <c r="H168" s="204"/>
      <c r="I168"/>
      <c r="J168"/>
      <c r="K168"/>
      <c r="L168"/>
      <c r="N168" s="101"/>
      <c r="O168" s="101"/>
      <c r="P168" s="101"/>
      <c r="Q168" s="204"/>
      <c r="R168"/>
      <c r="S168"/>
      <c r="T168"/>
      <c r="U168"/>
      <c r="W168" s="204"/>
      <c r="X168"/>
      <c r="Y168"/>
      <c r="Z168"/>
      <c r="AA168"/>
      <c r="AC168" s="204"/>
      <c r="AD168"/>
      <c r="AE168"/>
      <c r="AF168"/>
      <c r="AG168"/>
      <c r="AJ168" s="204"/>
      <c r="AK168"/>
      <c r="AL168"/>
      <c r="AM168"/>
      <c r="AN168"/>
      <c r="AO168" s="204"/>
    </row>
    <row r="169" spans="1:41" ht="12.75">
      <c r="A169"/>
      <c r="B169"/>
      <c r="C169"/>
      <c r="D169"/>
      <c r="H169" s="204"/>
      <c r="I169"/>
      <c r="J169"/>
      <c r="K169"/>
      <c r="L169"/>
      <c r="N169" s="101"/>
      <c r="O169" s="101"/>
      <c r="P169" s="101"/>
      <c r="Q169" s="204"/>
      <c r="R169"/>
      <c r="S169"/>
      <c r="T169"/>
      <c r="U169"/>
      <c r="W169" s="204"/>
      <c r="X169"/>
      <c r="Y169"/>
      <c r="Z169"/>
      <c r="AA169"/>
      <c r="AC169" s="204"/>
      <c r="AD169"/>
      <c r="AE169"/>
      <c r="AF169"/>
      <c r="AG169"/>
      <c r="AJ169" s="204"/>
      <c r="AK169"/>
      <c r="AL169"/>
      <c r="AM169"/>
      <c r="AN169"/>
      <c r="AO169" s="204"/>
    </row>
    <row r="170" spans="1:41" ht="12.75">
      <c r="A170"/>
      <c r="B170"/>
      <c r="C170"/>
      <c r="D170"/>
      <c r="H170" s="204"/>
      <c r="I170"/>
      <c r="J170"/>
      <c r="K170"/>
      <c r="L170"/>
      <c r="N170" s="101"/>
      <c r="O170" s="101"/>
      <c r="P170" s="101"/>
      <c r="Q170" s="204"/>
      <c r="R170"/>
      <c r="S170"/>
      <c r="T170"/>
      <c r="U170"/>
      <c r="W170" s="204"/>
      <c r="X170"/>
      <c r="Y170"/>
      <c r="Z170"/>
      <c r="AA170"/>
      <c r="AC170" s="204"/>
      <c r="AD170"/>
      <c r="AE170"/>
      <c r="AF170"/>
      <c r="AG170"/>
      <c r="AJ170" s="204"/>
      <c r="AK170"/>
      <c r="AL170"/>
      <c r="AM170"/>
      <c r="AN170"/>
      <c r="AO170" s="204"/>
    </row>
    <row r="171" spans="1:41" ht="12.75">
      <c r="A171"/>
      <c r="B171"/>
      <c r="C171"/>
      <c r="D171"/>
      <c r="H171" s="204"/>
      <c r="I171"/>
      <c r="J171"/>
      <c r="K171"/>
      <c r="L171"/>
      <c r="N171" s="101"/>
      <c r="O171" s="101"/>
      <c r="P171" s="101"/>
      <c r="Q171" s="204"/>
      <c r="R171"/>
      <c r="S171"/>
      <c r="T171"/>
      <c r="U171"/>
      <c r="W171" s="204"/>
      <c r="X171"/>
      <c r="Y171"/>
      <c r="Z171"/>
      <c r="AA171"/>
      <c r="AC171" s="204"/>
      <c r="AD171"/>
      <c r="AE171"/>
      <c r="AF171"/>
      <c r="AG171"/>
      <c r="AJ171" s="204"/>
      <c r="AK171"/>
      <c r="AL171"/>
      <c r="AM171"/>
      <c r="AN171"/>
      <c r="AO171" s="204"/>
    </row>
    <row r="172" spans="1:41" ht="12.75">
      <c r="A172"/>
      <c r="B172"/>
      <c r="C172"/>
      <c r="D172"/>
      <c r="H172" s="204"/>
      <c r="I172"/>
      <c r="J172"/>
      <c r="K172"/>
      <c r="L172"/>
      <c r="N172" s="101"/>
      <c r="O172" s="101"/>
      <c r="P172" s="101"/>
      <c r="Q172" s="204"/>
      <c r="R172"/>
      <c r="S172"/>
      <c r="T172"/>
      <c r="U172"/>
      <c r="W172" s="204"/>
      <c r="X172"/>
      <c r="Y172"/>
      <c r="Z172"/>
      <c r="AA172"/>
      <c r="AC172" s="204"/>
      <c r="AD172"/>
      <c r="AE172"/>
      <c r="AF172"/>
      <c r="AG172"/>
      <c r="AJ172" s="204"/>
      <c r="AK172"/>
      <c r="AL172"/>
      <c r="AM172"/>
      <c r="AN172"/>
      <c r="AO172" s="204"/>
    </row>
    <row r="173" spans="1:41" ht="12.75">
      <c r="A173"/>
      <c r="B173"/>
      <c r="C173"/>
      <c r="D173"/>
      <c r="H173" s="204"/>
      <c r="I173"/>
      <c r="J173"/>
      <c r="K173"/>
      <c r="L173"/>
      <c r="N173" s="101"/>
      <c r="O173" s="101"/>
      <c r="P173" s="101"/>
      <c r="Q173" s="204"/>
      <c r="R173"/>
      <c r="S173"/>
      <c r="T173"/>
      <c r="U173"/>
      <c r="W173" s="204"/>
      <c r="X173"/>
      <c r="Y173"/>
      <c r="Z173"/>
      <c r="AA173"/>
      <c r="AC173" s="204"/>
      <c r="AD173"/>
      <c r="AE173"/>
      <c r="AF173"/>
      <c r="AG173"/>
      <c r="AJ173" s="204"/>
      <c r="AK173"/>
      <c r="AL173"/>
      <c r="AM173"/>
      <c r="AN173"/>
      <c r="AO173" s="204"/>
    </row>
    <row r="174" spans="1:41" ht="12.75">
      <c r="A174"/>
      <c r="B174"/>
      <c r="C174"/>
      <c r="D174"/>
      <c r="H174" s="204"/>
      <c r="I174"/>
      <c r="J174"/>
      <c r="K174"/>
      <c r="L174"/>
      <c r="N174" s="101"/>
      <c r="O174" s="101"/>
      <c r="P174" s="101"/>
      <c r="Q174" s="204"/>
      <c r="R174"/>
      <c r="S174"/>
      <c r="T174"/>
      <c r="U174"/>
      <c r="W174" s="204"/>
      <c r="X174"/>
      <c r="Y174"/>
      <c r="Z174"/>
      <c r="AA174"/>
      <c r="AC174" s="204"/>
      <c r="AD174"/>
      <c r="AE174"/>
      <c r="AF174"/>
      <c r="AG174"/>
      <c r="AJ174" s="204"/>
      <c r="AK174"/>
      <c r="AL174"/>
      <c r="AM174"/>
      <c r="AN174"/>
      <c r="AO174" s="204"/>
    </row>
    <row r="175" spans="1:41" ht="12.75">
      <c r="A175"/>
      <c r="B175"/>
      <c r="C175"/>
      <c r="D175"/>
      <c r="H175" s="204"/>
      <c r="I175"/>
      <c r="J175"/>
      <c r="K175"/>
      <c r="L175"/>
      <c r="N175" s="101"/>
      <c r="O175" s="101"/>
      <c r="P175" s="101"/>
      <c r="Q175" s="204"/>
      <c r="R175"/>
      <c r="S175"/>
      <c r="T175"/>
      <c r="U175"/>
      <c r="W175" s="204"/>
      <c r="X175"/>
      <c r="Y175"/>
      <c r="Z175"/>
      <c r="AA175"/>
      <c r="AC175" s="204"/>
      <c r="AD175"/>
      <c r="AE175"/>
      <c r="AF175"/>
      <c r="AG175"/>
      <c r="AJ175" s="204"/>
      <c r="AK175"/>
      <c r="AL175"/>
      <c r="AM175"/>
      <c r="AN175"/>
      <c r="AO175" s="204"/>
    </row>
    <row r="176" spans="1:41" ht="12.75">
      <c r="A176"/>
      <c r="B176"/>
      <c r="C176"/>
      <c r="D176"/>
      <c r="H176" s="204"/>
      <c r="I176"/>
      <c r="J176"/>
      <c r="K176"/>
      <c r="L176"/>
      <c r="N176" s="101"/>
      <c r="O176" s="101"/>
      <c r="P176" s="101"/>
      <c r="Q176" s="204"/>
      <c r="R176"/>
      <c r="S176"/>
      <c r="T176"/>
      <c r="U176"/>
      <c r="W176" s="204"/>
      <c r="X176"/>
      <c r="Y176"/>
      <c r="Z176"/>
      <c r="AA176"/>
      <c r="AC176" s="204"/>
      <c r="AD176"/>
      <c r="AE176"/>
      <c r="AF176"/>
      <c r="AG176"/>
      <c r="AJ176" s="204"/>
      <c r="AK176"/>
      <c r="AL176"/>
      <c r="AM176"/>
      <c r="AN176"/>
      <c r="AO176" s="204"/>
    </row>
    <row r="177" spans="1:41" ht="12.75">
      <c r="A177"/>
      <c r="B177"/>
      <c r="C177"/>
      <c r="D177"/>
      <c r="H177" s="204"/>
      <c r="I177"/>
      <c r="J177"/>
      <c r="K177"/>
      <c r="L177"/>
      <c r="N177" s="101"/>
      <c r="O177" s="101"/>
      <c r="P177" s="101"/>
      <c r="Q177" s="204"/>
      <c r="R177"/>
      <c r="S177"/>
      <c r="T177"/>
      <c r="U177"/>
      <c r="W177" s="204"/>
      <c r="X177"/>
      <c r="Y177"/>
      <c r="Z177"/>
      <c r="AA177"/>
      <c r="AC177" s="204"/>
      <c r="AD177"/>
      <c r="AE177"/>
      <c r="AF177"/>
      <c r="AG177"/>
      <c r="AJ177" s="204"/>
      <c r="AK177"/>
      <c r="AL177"/>
      <c r="AM177"/>
      <c r="AN177"/>
      <c r="AO177" s="204"/>
    </row>
    <row r="178" spans="1:41" ht="12.75">
      <c r="A178"/>
      <c r="B178"/>
      <c r="C178"/>
      <c r="D178"/>
      <c r="H178" s="204"/>
      <c r="I178"/>
      <c r="J178"/>
      <c r="K178"/>
      <c r="L178"/>
      <c r="N178" s="101"/>
      <c r="O178" s="101"/>
      <c r="P178" s="101"/>
      <c r="Q178" s="204"/>
      <c r="R178"/>
      <c r="S178"/>
      <c r="T178"/>
      <c r="U178"/>
      <c r="W178" s="204"/>
      <c r="X178"/>
      <c r="Y178"/>
      <c r="Z178"/>
      <c r="AA178"/>
      <c r="AC178" s="204"/>
      <c r="AD178"/>
      <c r="AE178"/>
      <c r="AF178"/>
      <c r="AG178"/>
      <c r="AJ178" s="204"/>
      <c r="AK178"/>
      <c r="AL178"/>
      <c r="AM178"/>
      <c r="AN178"/>
      <c r="AO178" s="204"/>
    </row>
    <row r="179" spans="1:41" ht="12.75">
      <c r="A179"/>
      <c r="B179"/>
      <c r="C179"/>
      <c r="D179"/>
      <c r="H179" s="204"/>
      <c r="I179"/>
      <c r="J179"/>
      <c r="K179"/>
      <c r="L179"/>
      <c r="N179" s="101"/>
      <c r="O179" s="101"/>
      <c r="P179" s="101"/>
      <c r="Q179" s="204"/>
      <c r="R179"/>
      <c r="S179"/>
      <c r="T179"/>
      <c r="U179"/>
      <c r="W179" s="204"/>
      <c r="X179"/>
      <c r="Y179"/>
      <c r="Z179"/>
      <c r="AA179"/>
      <c r="AC179" s="204"/>
      <c r="AD179"/>
      <c r="AE179"/>
      <c r="AF179"/>
      <c r="AG179"/>
      <c r="AJ179" s="204"/>
      <c r="AK179"/>
      <c r="AL179"/>
      <c r="AM179"/>
      <c r="AN179"/>
      <c r="AO179" s="204"/>
    </row>
    <row r="180" spans="1:41" ht="12.75">
      <c r="A180"/>
      <c r="B180"/>
      <c r="C180"/>
      <c r="D180"/>
      <c r="H180" s="204"/>
      <c r="I180"/>
      <c r="J180"/>
      <c r="K180"/>
      <c r="L180"/>
      <c r="N180" s="101"/>
      <c r="O180" s="101"/>
      <c r="P180" s="101"/>
      <c r="Q180" s="204"/>
      <c r="R180"/>
      <c r="S180"/>
      <c r="T180"/>
      <c r="U180"/>
      <c r="W180" s="204"/>
      <c r="X180"/>
      <c r="Y180"/>
      <c r="Z180"/>
      <c r="AA180"/>
      <c r="AC180" s="204"/>
      <c r="AD180"/>
      <c r="AE180"/>
      <c r="AF180"/>
      <c r="AG180"/>
      <c r="AJ180" s="204"/>
      <c r="AK180"/>
      <c r="AL180"/>
      <c r="AM180"/>
      <c r="AN180"/>
      <c r="AO180" s="204"/>
    </row>
    <row r="181" spans="1:41" ht="12.75">
      <c r="A181"/>
      <c r="B181"/>
      <c r="C181"/>
      <c r="D181"/>
      <c r="H181" s="204"/>
      <c r="I181"/>
      <c r="J181"/>
      <c r="K181"/>
      <c r="L181"/>
      <c r="N181" s="101"/>
      <c r="O181" s="101"/>
      <c r="P181" s="101"/>
      <c r="Q181" s="204"/>
      <c r="R181"/>
      <c r="S181"/>
      <c r="T181"/>
      <c r="U181"/>
      <c r="W181" s="204"/>
      <c r="X181"/>
      <c r="Y181"/>
      <c r="Z181"/>
      <c r="AA181"/>
      <c r="AC181" s="204"/>
      <c r="AD181"/>
      <c r="AE181"/>
      <c r="AF181"/>
      <c r="AG181"/>
      <c r="AJ181" s="204"/>
      <c r="AK181"/>
      <c r="AL181"/>
      <c r="AM181"/>
      <c r="AN181"/>
      <c r="AO181" s="204"/>
    </row>
    <row r="182" spans="1:41" ht="12.75">
      <c r="A182"/>
      <c r="B182"/>
      <c r="C182"/>
      <c r="D182"/>
      <c r="H182" s="204"/>
      <c r="I182"/>
      <c r="J182"/>
      <c r="K182"/>
      <c r="L182"/>
      <c r="N182" s="101"/>
      <c r="O182" s="101"/>
      <c r="P182" s="101"/>
      <c r="Q182" s="204"/>
      <c r="R182"/>
      <c r="S182"/>
      <c r="T182"/>
      <c r="U182"/>
      <c r="W182" s="204"/>
      <c r="X182"/>
      <c r="Y182"/>
      <c r="Z182"/>
      <c r="AA182"/>
      <c r="AC182" s="204"/>
      <c r="AD182"/>
      <c r="AE182"/>
      <c r="AF182"/>
      <c r="AG182"/>
      <c r="AJ182" s="204"/>
      <c r="AK182"/>
      <c r="AL182"/>
      <c r="AM182"/>
      <c r="AN182"/>
      <c r="AO182" s="204"/>
    </row>
    <row r="183" spans="1:41" ht="12.75">
      <c r="A183"/>
      <c r="B183"/>
      <c r="C183"/>
      <c r="D183"/>
      <c r="H183" s="204"/>
      <c r="I183"/>
      <c r="J183"/>
      <c r="K183"/>
      <c r="L183"/>
      <c r="N183" s="101"/>
      <c r="O183" s="101"/>
      <c r="P183" s="101"/>
      <c r="Q183" s="204"/>
      <c r="R183"/>
      <c r="S183"/>
      <c r="T183"/>
      <c r="U183"/>
      <c r="W183" s="204"/>
      <c r="X183"/>
      <c r="Y183"/>
      <c r="Z183"/>
      <c r="AA183"/>
      <c r="AC183" s="204"/>
      <c r="AD183"/>
      <c r="AE183"/>
      <c r="AF183"/>
      <c r="AG183"/>
      <c r="AJ183" s="204"/>
      <c r="AK183"/>
      <c r="AL183"/>
      <c r="AM183"/>
      <c r="AN183"/>
      <c r="AO183" s="204"/>
    </row>
    <row r="184" spans="1:41" ht="12.75">
      <c r="A184"/>
      <c r="B184"/>
      <c r="C184"/>
      <c r="D184"/>
      <c r="H184" s="204"/>
      <c r="I184"/>
      <c r="J184"/>
      <c r="K184"/>
      <c r="L184"/>
      <c r="N184" s="101"/>
      <c r="O184" s="101"/>
      <c r="P184" s="101"/>
      <c r="Q184" s="204"/>
      <c r="R184"/>
      <c r="S184"/>
      <c r="T184"/>
      <c r="U184"/>
      <c r="W184" s="204"/>
      <c r="X184"/>
      <c r="Y184"/>
      <c r="Z184"/>
      <c r="AA184"/>
      <c r="AC184" s="204"/>
      <c r="AD184"/>
      <c r="AE184"/>
      <c r="AF184"/>
      <c r="AG184"/>
      <c r="AJ184" s="204"/>
      <c r="AK184"/>
      <c r="AL184"/>
      <c r="AM184"/>
      <c r="AN184"/>
      <c r="AO184" s="204"/>
    </row>
    <row r="185" spans="1:41" ht="12.75">
      <c r="A185"/>
      <c r="B185"/>
      <c r="C185"/>
      <c r="D185"/>
      <c r="H185" s="204"/>
      <c r="I185"/>
      <c r="J185"/>
      <c r="K185"/>
      <c r="L185"/>
      <c r="N185" s="101"/>
      <c r="O185" s="101"/>
      <c r="P185" s="101"/>
      <c r="Q185" s="204"/>
      <c r="R185"/>
      <c r="S185"/>
      <c r="T185"/>
      <c r="U185"/>
      <c r="W185" s="204"/>
      <c r="X185"/>
      <c r="Y185"/>
      <c r="Z185"/>
      <c r="AA185"/>
      <c r="AC185" s="204"/>
      <c r="AD185"/>
      <c r="AE185"/>
      <c r="AF185"/>
      <c r="AG185"/>
      <c r="AJ185" s="204"/>
      <c r="AK185"/>
      <c r="AL185"/>
      <c r="AM185"/>
      <c r="AN185"/>
      <c r="AO185" s="204"/>
    </row>
    <row r="186" spans="1:41" ht="12.75">
      <c r="A186"/>
      <c r="B186"/>
      <c r="C186"/>
      <c r="D186"/>
      <c r="H186" s="204"/>
      <c r="I186"/>
      <c r="J186"/>
      <c r="K186"/>
      <c r="L186"/>
      <c r="N186" s="101"/>
      <c r="O186" s="101"/>
      <c r="P186" s="101"/>
      <c r="Q186" s="204"/>
      <c r="R186"/>
      <c r="S186"/>
      <c r="T186"/>
      <c r="U186"/>
      <c r="W186" s="204"/>
      <c r="X186"/>
      <c r="Y186"/>
      <c r="Z186"/>
      <c r="AA186"/>
      <c r="AC186" s="204"/>
      <c r="AD186"/>
      <c r="AE186"/>
      <c r="AF186"/>
      <c r="AG186"/>
      <c r="AJ186" s="204"/>
      <c r="AK186"/>
      <c r="AL186"/>
      <c r="AM186"/>
      <c r="AN186"/>
      <c r="AO186" s="204"/>
    </row>
    <row r="187" spans="1:41" ht="12.75">
      <c r="A187"/>
      <c r="B187"/>
      <c r="C187"/>
      <c r="D187"/>
      <c r="H187" s="204"/>
      <c r="I187"/>
      <c r="J187"/>
      <c r="K187"/>
      <c r="L187"/>
      <c r="N187" s="101"/>
      <c r="O187" s="101"/>
      <c r="P187" s="101"/>
      <c r="Q187" s="204"/>
      <c r="R187"/>
      <c r="S187"/>
      <c r="T187"/>
      <c r="U187"/>
      <c r="W187" s="204"/>
      <c r="X187"/>
      <c r="Y187"/>
      <c r="Z187"/>
      <c r="AA187"/>
      <c r="AC187" s="204"/>
      <c r="AD187"/>
      <c r="AE187"/>
      <c r="AF187"/>
      <c r="AG187"/>
      <c r="AJ187" s="204"/>
      <c r="AK187"/>
      <c r="AL187"/>
      <c r="AM187"/>
      <c r="AN187"/>
      <c r="AO187" s="204"/>
    </row>
    <row r="188" spans="1:41" ht="12.75">
      <c r="A188"/>
      <c r="B188"/>
      <c r="C188"/>
      <c r="D188"/>
      <c r="H188" s="204"/>
      <c r="I188"/>
      <c r="J188"/>
      <c r="K188"/>
      <c r="L188"/>
      <c r="N188" s="101"/>
      <c r="O188" s="101"/>
      <c r="P188" s="101"/>
      <c r="Q188" s="204"/>
      <c r="R188"/>
      <c r="S188"/>
      <c r="T188"/>
      <c r="U188"/>
      <c r="W188" s="204"/>
      <c r="X188"/>
      <c r="Y188"/>
      <c r="Z188"/>
      <c r="AA188"/>
      <c r="AC188" s="204"/>
      <c r="AD188"/>
      <c r="AE188"/>
      <c r="AF188"/>
      <c r="AG188"/>
      <c r="AJ188" s="204"/>
      <c r="AK188"/>
      <c r="AL188"/>
      <c r="AM188"/>
      <c r="AN188"/>
      <c r="AO188" s="204"/>
    </row>
    <row r="189" spans="1:41" ht="12.75">
      <c r="A189"/>
      <c r="B189"/>
      <c r="C189"/>
      <c r="D189"/>
      <c r="H189" s="204"/>
      <c r="I189"/>
      <c r="J189"/>
      <c r="K189"/>
      <c r="L189"/>
      <c r="N189" s="101"/>
      <c r="O189" s="101"/>
      <c r="P189" s="101"/>
      <c r="Q189" s="204"/>
      <c r="R189"/>
      <c r="S189"/>
      <c r="T189"/>
      <c r="U189"/>
      <c r="W189" s="204"/>
      <c r="X189"/>
      <c r="Y189"/>
      <c r="Z189"/>
      <c r="AA189"/>
      <c r="AC189" s="204"/>
      <c r="AD189"/>
      <c r="AE189"/>
      <c r="AF189"/>
      <c r="AG189"/>
      <c r="AJ189" s="204"/>
      <c r="AK189"/>
      <c r="AL189"/>
      <c r="AM189"/>
      <c r="AN189"/>
      <c r="AO189" s="204"/>
    </row>
    <row r="190" spans="1:41" ht="12.75">
      <c r="A190"/>
      <c r="B190"/>
      <c r="C190"/>
      <c r="D190"/>
      <c r="H190" s="204"/>
      <c r="I190"/>
      <c r="J190"/>
      <c r="K190"/>
      <c r="L190"/>
      <c r="N190" s="101"/>
      <c r="O190" s="101"/>
      <c r="P190" s="101"/>
      <c r="Q190" s="204"/>
      <c r="R190"/>
      <c r="S190"/>
      <c r="T190"/>
      <c r="U190"/>
      <c r="W190" s="204"/>
      <c r="X190"/>
      <c r="Y190"/>
      <c r="Z190"/>
      <c r="AA190"/>
      <c r="AC190" s="204"/>
      <c r="AD190"/>
      <c r="AE190"/>
      <c r="AF190"/>
      <c r="AG190"/>
      <c r="AJ190" s="204"/>
      <c r="AK190"/>
      <c r="AL190"/>
      <c r="AM190"/>
      <c r="AN190"/>
      <c r="AO190" s="204"/>
    </row>
    <row r="191" spans="1:41" ht="12.75">
      <c r="A191"/>
      <c r="B191"/>
      <c r="C191"/>
      <c r="D191"/>
      <c r="H191" s="204"/>
      <c r="I191"/>
      <c r="J191"/>
      <c r="K191"/>
      <c r="L191"/>
      <c r="N191" s="101"/>
      <c r="O191" s="101"/>
      <c r="P191" s="101"/>
      <c r="Q191" s="204"/>
      <c r="R191"/>
      <c r="S191"/>
      <c r="T191"/>
      <c r="U191"/>
      <c r="W191" s="204"/>
      <c r="X191"/>
      <c r="Y191"/>
      <c r="Z191"/>
      <c r="AA191"/>
      <c r="AC191" s="204"/>
      <c r="AD191"/>
      <c r="AE191"/>
      <c r="AF191"/>
      <c r="AG191"/>
      <c r="AJ191" s="204"/>
      <c r="AK191"/>
      <c r="AL191"/>
      <c r="AM191"/>
      <c r="AN191"/>
      <c r="AO191" s="204"/>
    </row>
    <row r="192" spans="1:41" ht="12.75">
      <c r="A192"/>
      <c r="B192"/>
      <c r="C192"/>
      <c r="D192"/>
      <c r="H192" s="204"/>
      <c r="I192"/>
      <c r="J192"/>
      <c r="K192"/>
      <c r="L192"/>
      <c r="N192" s="101"/>
      <c r="O192" s="101"/>
      <c r="P192" s="101"/>
      <c r="Q192" s="204"/>
      <c r="R192"/>
      <c r="S192"/>
      <c r="T192"/>
      <c r="U192"/>
      <c r="W192" s="204"/>
      <c r="X192"/>
      <c r="Y192"/>
      <c r="Z192"/>
      <c r="AA192"/>
      <c r="AC192" s="204"/>
      <c r="AD192"/>
      <c r="AE192"/>
      <c r="AF192"/>
      <c r="AG192"/>
      <c r="AJ192" s="204"/>
      <c r="AK192"/>
      <c r="AL192"/>
      <c r="AM192"/>
      <c r="AN192"/>
      <c r="AO192" s="204"/>
    </row>
    <row r="193" spans="1:41" ht="12.75">
      <c r="A193"/>
      <c r="B193"/>
      <c r="C193"/>
      <c r="D193"/>
      <c r="H193" s="204"/>
      <c r="I193"/>
      <c r="J193"/>
      <c r="K193"/>
      <c r="L193"/>
      <c r="N193" s="101"/>
      <c r="O193" s="101"/>
      <c r="P193" s="101"/>
      <c r="Q193" s="204"/>
      <c r="R193"/>
      <c r="S193"/>
      <c r="T193"/>
      <c r="U193"/>
      <c r="W193" s="204"/>
      <c r="X193"/>
      <c r="Y193"/>
      <c r="Z193"/>
      <c r="AA193"/>
      <c r="AC193" s="204"/>
      <c r="AD193"/>
      <c r="AE193"/>
      <c r="AF193"/>
      <c r="AG193"/>
      <c r="AJ193" s="204"/>
      <c r="AK193"/>
      <c r="AL193"/>
      <c r="AM193"/>
      <c r="AN193"/>
      <c r="AO193" s="204"/>
    </row>
    <row r="194" spans="1:41" ht="12.75">
      <c r="A194"/>
      <c r="B194"/>
      <c r="C194"/>
      <c r="D194"/>
      <c r="H194" s="204"/>
      <c r="I194"/>
      <c r="J194"/>
      <c r="K194"/>
      <c r="L194"/>
      <c r="N194" s="101"/>
      <c r="O194" s="101"/>
      <c r="P194" s="101"/>
      <c r="Q194" s="204"/>
      <c r="R194"/>
      <c r="S194"/>
      <c r="T194"/>
      <c r="U194"/>
      <c r="W194" s="204"/>
      <c r="X194"/>
      <c r="Y194"/>
      <c r="Z194"/>
      <c r="AA194"/>
      <c r="AC194" s="204"/>
      <c r="AD194"/>
      <c r="AE194"/>
      <c r="AF194"/>
      <c r="AG194"/>
      <c r="AJ194" s="204"/>
      <c r="AK194"/>
      <c r="AL194"/>
      <c r="AM194"/>
      <c r="AN194"/>
      <c r="AO194" s="204"/>
    </row>
    <row r="195" spans="1:41" ht="12.75">
      <c r="A195"/>
      <c r="B195"/>
      <c r="C195"/>
      <c r="D195"/>
      <c r="H195" s="204"/>
      <c r="I195"/>
      <c r="J195"/>
      <c r="K195"/>
      <c r="L195"/>
      <c r="N195" s="101"/>
      <c r="O195" s="101"/>
      <c r="P195" s="101"/>
      <c r="Q195" s="204"/>
      <c r="R195"/>
      <c r="S195"/>
      <c r="T195"/>
      <c r="U195"/>
      <c r="W195" s="204"/>
      <c r="X195"/>
      <c r="Y195"/>
      <c r="Z195"/>
      <c r="AA195"/>
      <c r="AC195" s="204"/>
      <c r="AD195"/>
      <c r="AE195"/>
      <c r="AF195"/>
      <c r="AG195"/>
      <c r="AJ195" s="204"/>
      <c r="AK195"/>
      <c r="AL195"/>
      <c r="AM195"/>
      <c r="AN195"/>
      <c r="AO195" s="204"/>
    </row>
    <row r="196" spans="1:41" ht="12.75">
      <c r="A196"/>
      <c r="B196"/>
      <c r="C196"/>
      <c r="D196"/>
      <c r="H196" s="204"/>
      <c r="I196"/>
      <c r="J196"/>
      <c r="K196"/>
      <c r="L196"/>
      <c r="N196" s="101"/>
      <c r="O196" s="101"/>
      <c r="P196" s="101"/>
      <c r="Q196" s="204"/>
      <c r="R196"/>
      <c r="S196"/>
      <c r="T196"/>
      <c r="U196"/>
      <c r="W196" s="204"/>
      <c r="X196"/>
      <c r="Y196"/>
      <c r="Z196"/>
      <c r="AA196"/>
      <c r="AC196" s="204"/>
      <c r="AD196"/>
      <c r="AE196"/>
      <c r="AF196"/>
      <c r="AG196"/>
      <c r="AJ196" s="204"/>
      <c r="AK196"/>
      <c r="AL196"/>
      <c r="AM196"/>
      <c r="AN196"/>
      <c r="AO196" s="204"/>
    </row>
    <row r="197" spans="1:41" ht="12.75">
      <c r="A197"/>
      <c r="B197"/>
      <c r="C197"/>
      <c r="D197"/>
      <c r="H197" s="204"/>
      <c r="I197"/>
      <c r="J197"/>
      <c r="K197"/>
      <c r="L197"/>
      <c r="N197" s="101"/>
      <c r="O197" s="101"/>
      <c r="P197" s="101"/>
      <c r="Q197" s="204"/>
      <c r="R197"/>
      <c r="S197"/>
      <c r="T197"/>
      <c r="U197"/>
      <c r="W197" s="204"/>
      <c r="X197"/>
      <c r="Y197"/>
      <c r="Z197"/>
      <c r="AA197"/>
      <c r="AC197" s="204"/>
      <c r="AD197"/>
      <c r="AE197"/>
      <c r="AF197"/>
      <c r="AG197"/>
      <c r="AJ197" s="204"/>
      <c r="AK197"/>
      <c r="AL197"/>
      <c r="AM197"/>
      <c r="AN197"/>
      <c r="AO197" s="204"/>
    </row>
    <row r="198" spans="1:41" ht="12.75">
      <c r="A198"/>
      <c r="B198"/>
      <c r="C198"/>
      <c r="D198"/>
      <c r="H198" s="204"/>
      <c r="I198"/>
      <c r="J198"/>
      <c r="K198"/>
      <c r="L198"/>
      <c r="N198" s="101"/>
      <c r="O198" s="101"/>
      <c r="P198" s="101"/>
      <c r="Q198" s="204"/>
      <c r="R198"/>
      <c r="S198"/>
      <c r="T198"/>
      <c r="U198"/>
      <c r="W198" s="204"/>
      <c r="X198"/>
      <c r="Y198"/>
      <c r="Z198"/>
      <c r="AA198"/>
      <c r="AC198" s="204"/>
      <c r="AD198"/>
      <c r="AE198"/>
      <c r="AF198"/>
      <c r="AG198"/>
      <c r="AJ198" s="204"/>
      <c r="AK198"/>
      <c r="AL198"/>
      <c r="AM198"/>
      <c r="AN198"/>
      <c r="AO198" s="204"/>
    </row>
    <row r="199" spans="1:41" ht="12.75">
      <c r="A199"/>
      <c r="B199"/>
      <c r="C199"/>
      <c r="D199"/>
      <c r="H199" s="204"/>
      <c r="I199"/>
      <c r="J199"/>
      <c r="K199"/>
      <c r="L199"/>
      <c r="N199" s="101"/>
      <c r="O199" s="101"/>
      <c r="P199" s="101"/>
      <c r="Q199" s="204"/>
      <c r="R199"/>
      <c r="S199"/>
      <c r="T199"/>
      <c r="U199"/>
      <c r="W199" s="204"/>
      <c r="X199"/>
      <c r="Y199"/>
      <c r="Z199"/>
      <c r="AA199"/>
      <c r="AC199" s="204"/>
      <c r="AD199"/>
      <c r="AE199"/>
      <c r="AF199"/>
      <c r="AG199"/>
      <c r="AJ199" s="204"/>
      <c r="AK199"/>
      <c r="AL199"/>
      <c r="AM199"/>
      <c r="AN199"/>
      <c r="AO199" s="204"/>
    </row>
    <row r="200" spans="1:41" ht="12.75">
      <c r="A200"/>
      <c r="B200"/>
      <c r="C200"/>
      <c r="D200"/>
      <c r="H200" s="204"/>
      <c r="I200"/>
      <c r="J200"/>
      <c r="K200"/>
      <c r="L200"/>
      <c r="N200" s="101"/>
      <c r="O200" s="101"/>
      <c r="P200" s="101"/>
      <c r="Q200" s="204"/>
      <c r="R200"/>
      <c r="S200"/>
      <c r="T200"/>
      <c r="U200"/>
      <c r="W200" s="204"/>
      <c r="X200"/>
      <c r="Y200"/>
      <c r="Z200"/>
      <c r="AA200"/>
      <c r="AC200" s="204"/>
      <c r="AD200"/>
      <c r="AE200"/>
      <c r="AF200"/>
      <c r="AG200"/>
      <c r="AJ200" s="204"/>
      <c r="AK200"/>
      <c r="AL200"/>
      <c r="AM200"/>
      <c r="AN200"/>
      <c r="AO200" s="204"/>
    </row>
    <row r="201" spans="1:41" ht="12.75">
      <c r="A201"/>
      <c r="B201"/>
      <c r="C201"/>
      <c r="D201"/>
      <c r="H201" s="204"/>
      <c r="I201"/>
      <c r="J201"/>
      <c r="K201"/>
      <c r="L201"/>
      <c r="N201" s="101"/>
      <c r="O201" s="101"/>
      <c r="P201" s="101"/>
      <c r="Q201" s="204"/>
      <c r="R201"/>
      <c r="S201"/>
      <c r="T201"/>
      <c r="U201"/>
      <c r="W201" s="204"/>
      <c r="X201"/>
      <c r="Y201"/>
      <c r="Z201"/>
      <c r="AA201"/>
      <c r="AC201" s="204"/>
      <c r="AD201"/>
      <c r="AE201"/>
      <c r="AF201"/>
      <c r="AG201"/>
      <c r="AJ201" s="204"/>
      <c r="AK201"/>
      <c r="AL201"/>
      <c r="AM201"/>
      <c r="AN201"/>
      <c r="AO201" s="204"/>
    </row>
    <row r="202" spans="1:41" ht="12.75">
      <c r="A202"/>
      <c r="B202"/>
      <c r="C202"/>
      <c r="D202"/>
      <c r="H202" s="204"/>
      <c r="I202"/>
      <c r="J202"/>
      <c r="K202"/>
      <c r="L202"/>
      <c r="N202" s="101"/>
      <c r="O202" s="101"/>
      <c r="P202" s="101"/>
      <c r="Q202" s="204"/>
      <c r="R202"/>
      <c r="S202"/>
      <c r="T202"/>
      <c r="U202"/>
      <c r="W202" s="204"/>
      <c r="X202"/>
      <c r="Y202"/>
      <c r="Z202"/>
      <c r="AA202"/>
      <c r="AC202" s="204"/>
      <c r="AD202"/>
      <c r="AE202"/>
      <c r="AF202"/>
      <c r="AG202"/>
      <c r="AJ202" s="204"/>
      <c r="AK202"/>
      <c r="AL202"/>
      <c r="AM202"/>
      <c r="AN202"/>
      <c r="AO202" s="204"/>
    </row>
    <row r="203" spans="1:41" ht="12.75">
      <c r="A203"/>
      <c r="B203"/>
      <c r="C203"/>
      <c r="D203"/>
      <c r="H203" s="204"/>
      <c r="I203"/>
      <c r="J203"/>
      <c r="K203"/>
      <c r="L203"/>
      <c r="N203" s="101"/>
      <c r="O203" s="101"/>
      <c r="P203" s="101"/>
      <c r="Q203" s="204"/>
      <c r="R203"/>
      <c r="S203"/>
      <c r="T203"/>
      <c r="U203"/>
      <c r="W203" s="204"/>
      <c r="X203"/>
      <c r="Y203"/>
      <c r="Z203"/>
      <c r="AA203"/>
      <c r="AC203" s="204"/>
      <c r="AD203"/>
      <c r="AE203"/>
      <c r="AF203"/>
      <c r="AG203"/>
      <c r="AJ203" s="204"/>
      <c r="AK203"/>
      <c r="AL203"/>
      <c r="AM203"/>
      <c r="AN203"/>
      <c r="AO203" s="204"/>
    </row>
    <row r="204" spans="1:41" ht="12.75">
      <c r="A204"/>
      <c r="B204"/>
      <c r="C204"/>
      <c r="D204"/>
      <c r="H204" s="204"/>
      <c r="I204"/>
      <c r="J204"/>
      <c r="K204"/>
      <c r="L204"/>
      <c r="N204" s="101"/>
      <c r="O204" s="101"/>
      <c r="P204" s="101"/>
      <c r="Q204" s="204"/>
      <c r="R204"/>
      <c r="S204"/>
      <c r="T204"/>
      <c r="U204"/>
      <c r="W204" s="204"/>
      <c r="X204"/>
      <c r="Y204"/>
      <c r="Z204"/>
      <c r="AA204"/>
      <c r="AC204" s="204"/>
      <c r="AD204"/>
      <c r="AE204"/>
      <c r="AF204"/>
      <c r="AG204"/>
      <c r="AJ204" s="204"/>
      <c r="AK204"/>
      <c r="AL204"/>
      <c r="AM204"/>
      <c r="AN204"/>
      <c r="AO204" s="204"/>
    </row>
    <row r="205" spans="1:41" ht="12.75">
      <c r="A205"/>
      <c r="B205"/>
      <c r="C205"/>
      <c r="D205"/>
      <c r="H205" s="204"/>
      <c r="I205"/>
      <c r="J205"/>
      <c r="K205"/>
      <c r="L205"/>
      <c r="N205" s="101"/>
      <c r="O205" s="101"/>
      <c r="P205" s="101"/>
      <c r="Q205" s="204"/>
      <c r="R205"/>
      <c r="S205"/>
      <c r="T205"/>
      <c r="U205"/>
      <c r="W205" s="204"/>
      <c r="X205"/>
      <c r="Y205"/>
      <c r="Z205"/>
      <c r="AA205"/>
      <c r="AC205" s="204"/>
      <c r="AD205"/>
      <c r="AE205"/>
      <c r="AF205"/>
      <c r="AG205"/>
      <c r="AJ205" s="204"/>
      <c r="AK205"/>
      <c r="AL205"/>
      <c r="AM205"/>
      <c r="AN205"/>
      <c r="AO205" s="204"/>
    </row>
    <row r="206" spans="1:41" ht="12.75">
      <c r="A206"/>
      <c r="B206"/>
      <c r="C206"/>
      <c r="D206"/>
      <c r="H206" s="204"/>
      <c r="I206"/>
      <c r="J206"/>
      <c r="K206"/>
      <c r="L206"/>
      <c r="N206" s="101"/>
      <c r="O206" s="101"/>
      <c r="P206" s="101"/>
      <c r="Q206" s="204"/>
      <c r="R206"/>
      <c r="S206"/>
      <c r="T206"/>
      <c r="U206"/>
      <c r="W206" s="204"/>
      <c r="X206"/>
      <c r="Y206"/>
      <c r="Z206"/>
      <c r="AA206"/>
      <c r="AC206" s="204"/>
      <c r="AD206"/>
      <c r="AE206"/>
      <c r="AF206"/>
      <c r="AG206"/>
      <c r="AJ206" s="204"/>
      <c r="AK206"/>
      <c r="AL206"/>
      <c r="AM206"/>
      <c r="AN206"/>
      <c r="AO206" s="204"/>
    </row>
    <row r="207" spans="1:41" ht="12.75">
      <c r="A207"/>
      <c r="B207"/>
      <c r="C207"/>
      <c r="D207"/>
      <c r="H207" s="204"/>
      <c r="I207"/>
      <c r="J207"/>
      <c r="K207"/>
      <c r="L207"/>
      <c r="N207" s="101"/>
      <c r="O207" s="101"/>
      <c r="P207" s="101"/>
      <c r="Q207" s="204"/>
      <c r="R207"/>
      <c r="S207"/>
      <c r="T207"/>
      <c r="U207"/>
      <c r="W207" s="204"/>
      <c r="X207"/>
      <c r="Y207"/>
      <c r="Z207"/>
      <c r="AA207"/>
      <c r="AC207" s="204"/>
      <c r="AD207"/>
      <c r="AE207"/>
      <c r="AF207"/>
      <c r="AG207"/>
      <c r="AJ207" s="204"/>
      <c r="AK207"/>
      <c r="AL207"/>
      <c r="AM207"/>
      <c r="AN207"/>
      <c r="AO207" s="204"/>
    </row>
    <row r="208" spans="1:41" ht="12.75">
      <c r="A208"/>
      <c r="B208"/>
      <c r="C208"/>
      <c r="D208"/>
      <c r="H208" s="204"/>
      <c r="I208"/>
      <c r="J208"/>
      <c r="K208"/>
      <c r="L208"/>
      <c r="N208" s="101"/>
      <c r="O208" s="101"/>
      <c r="P208" s="101"/>
      <c r="Q208" s="204"/>
      <c r="R208"/>
      <c r="S208"/>
      <c r="T208"/>
      <c r="U208"/>
      <c r="W208" s="204"/>
      <c r="X208"/>
      <c r="Y208"/>
      <c r="Z208"/>
      <c r="AA208"/>
      <c r="AC208" s="204"/>
      <c r="AD208"/>
      <c r="AE208"/>
      <c r="AF208"/>
      <c r="AG208"/>
      <c r="AJ208" s="204"/>
      <c r="AK208"/>
      <c r="AL208"/>
      <c r="AM208"/>
      <c r="AN208"/>
      <c r="AO208" s="204"/>
    </row>
    <row r="209" spans="1:41" ht="12.75">
      <c r="A209"/>
      <c r="B209"/>
      <c r="C209"/>
      <c r="D209"/>
      <c r="H209" s="204"/>
      <c r="I209"/>
      <c r="J209"/>
      <c r="K209"/>
      <c r="L209"/>
      <c r="Q209" s="204"/>
      <c r="R209"/>
      <c r="S209"/>
      <c r="T209"/>
      <c r="U209"/>
      <c r="W209" s="204"/>
      <c r="X209"/>
      <c r="Y209"/>
      <c r="Z209"/>
      <c r="AA209"/>
      <c r="AC209" s="204"/>
      <c r="AD209"/>
      <c r="AE209"/>
      <c r="AF209"/>
      <c r="AG209"/>
      <c r="AJ209" s="204"/>
      <c r="AK209"/>
      <c r="AL209"/>
      <c r="AM209"/>
      <c r="AN209"/>
      <c r="AO209" s="204"/>
    </row>
    <row r="210" spans="1:41" ht="12.75">
      <c r="A210"/>
      <c r="B210"/>
      <c r="C210"/>
      <c r="D210"/>
      <c r="H210" s="204"/>
      <c r="I210"/>
      <c r="J210"/>
      <c r="K210"/>
      <c r="L210"/>
      <c r="Q210" s="204"/>
      <c r="R210"/>
      <c r="S210"/>
      <c r="T210"/>
      <c r="U210"/>
      <c r="W210" s="204"/>
      <c r="X210"/>
      <c r="Y210"/>
      <c r="Z210"/>
      <c r="AA210"/>
      <c r="AC210" s="204"/>
      <c r="AD210"/>
      <c r="AE210"/>
      <c r="AF210"/>
      <c r="AG210"/>
      <c r="AJ210" s="204"/>
      <c r="AK210"/>
      <c r="AL210"/>
      <c r="AM210"/>
      <c r="AN210"/>
      <c r="AO210" s="204"/>
    </row>
    <row r="211" spans="1:41" ht="12.75">
      <c r="A211"/>
      <c r="B211"/>
      <c r="C211"/>
      <c r="D211"/>
      <c r="H211" s="204"/>
      <c r="I211"/>
      <c r="J211"/>
      <c r="K211"/>
      <c r="L211"/>
      <c r="Q211" s="204"/>
      <c r="R211"/>
      <c r="S211"/>
      <c r="T211"/>
      <c r="U211"/>
      <c r="W211" s="204"/>
      <c r="X211"/>
      <c r="Y211"/>
      <c r="Z211"/>
      <c r="AA211"/>
      <c r="AC211" s="204"/>
      <c r="AD211"/>
      <c r="AE211"/>
      <c r="AF211"/>
      <c r="AG211"/>
      <c r="AJ211" s="204"/>
      <c r="AK211"/>
      <c r="AL211"/>
      <c r="AM211"/>
      <c r="AN211"/>
      <c r="AO211" s="204"/>
    </row>
    <row r="212" spans="1:41" ht="12.75">
      <c r="A212"/>
      <c r="B212"/>
      <c r="C212"/>
      <c r="D212"/>
      <c r="H212" s="204"/>
      <c r="I212"/>
      <c r="J212"/>
      <c r="K212"/>
      <c r="L212"/>
      <c r="Q212" s="204"/>
      <c r="R212"/>
      <c r="S212"/>
      <c r="T212"/>
      <c r="U212"/>
      <c r="W212" s="204"/>
      <c r="X212"/>
      <c r="Y212"/>
      <c r="Z212"/>
      <c r="AA212"/>
      <c r="AC212" s="204"/>
      <c r="AD212"/>
      <c r="AE212"/>
      <c r="AF212"/>
      <c r="AG212"/>
      <c r="AJ212" s="204"/>
      <c r="AK212"/>
      <c r="AL212"/>
      <c r="AM212"/>
      <c r="AN212"/>
      <c r="AO212" s="204"/>
    </row>
    <row r="213" spans="1:41" ht="12.75">
      <c r="A213"/>
      <c r="B213"/>
      <c r="C213"/>
      <c r="D213"/>
      <c r="H213" s="204"/>
      <c r="I213"/>
      <c r="J213"/>
      <c r="K213"/>
      <c r="L213"/>
      <c r="Q213" s="204"/>
      <c r="R213"/>
      <c r="S213"/>
      <c r="T213"/>
      <c r="U213"/>
      <c r="W213" s="204"/>
      <c r="X213"/>
      <c r="Y213"/>
      <c r="Z213"/>
      <c r="AA213"/>
      <c r="AC213" s="204"/>
      <c r="AD213"/>
      <c r="AE213"/>
      <c r="AF213"/>
      <c r="AG213"/>
      <c r="AJ213" s="204"/>
      <c r="AK213"/>
      <c r="AL213"/>
      <c r="AM213"/>
      <c r="AN213"/>
      <c r="AO213" s="204"/>
    </row>
    <row r="214" spans="1:41" ht="12.75">
      <c r="A214"/>
      <c r="B214"/>
      <c r="C214"/>
      <c r="D214"/>
      <c r="H214" s="204"/>
      <c r="I214"/>
      <c r="J214"/>
      <c r="K214"/>
      <c r="L214"/>
      <c r="Q214" s="204"/>
      <c r="R214"/>
      <c r="S214"/>
      <c r="T214"/>
      <c r="U214"/>
      <c r="W214" s="204"/>
      <c r="X214"/>
      <c r="Y214"/>
      <c r="Z214"/>
      <c r="AA214"/>
      <c r="AC214" s="204"/>
      <c r="AD214"/>
      <c r="AE214"/>
      <c r="AF214"/>
      <c r="AG214"/>
      <c r="AJ214" s="204"/>
      <c r="AK214"/>
      <c r="AL214"/>
      <c r="AM214"/>
      <c r="AN214"/>
      <c r="AO214" s="204"/>
    </row>
    <row r="215" spans="1:41" ht="12.75">
      <c r="A215"/>
      <c r="B215"/>
      <c r="C215"/>
      <c r="D215"/>
      <c r="H215" s="204"/>
      <c r="I215"/>
      <c r="J215"/>
      <c r="K215"/>
      <c r="L215"/>
      <c r="Q215" s="204"/>
      <c r="R215"/>
      <c r="S215"/>
      <c r="T215"/>
      <c r="U215"/>
      <c r="W215" s="204"/>
      <c r="X215"/>
      <c r="Y215"/>
      <c r="Z215"/>
      <c r="AA215"/>
      <c r="AC215" s="204"/>
      <c r="AD215"/>
      <c r="AE215"/>
      <c r="AF215"/>
      <c r="AG215"/>
      <c r="AJ215" s="204"/>
      <c r="AK215"/>
      <c r="AL215"/>
      <c r="AM215"/>
      <c r="AN215"/>
      <c r="AO215" s="204"/>
    </row>
    <row r="216" spans="1:41" ht="12.75">
      <c r="A216"/>
      <c r="B216"/>
      <c r="C216"/>
      <c r="D216"/>
      <c r="H216" s="204"/>
      <c r="I216"/>
      <c r="J216"/>
      <c r="K216"/>
      <c r="L216"/>
      <c r="Q216" s="204"/>
      <c r="R216"/>
      <c r="S216"/>
      <c r="T216"/>
      <c r="U216"/>
      <c r="W216" s="204"/>
      <c r="X216"/>
      <c r="Y216"/>
      <c r="Z216"/>
      <c r="AA216"/>
      <c r="AC216" s="204"/>
      <c r="AD216"/>
      <c r="AE216"/>
      <c r="AF216"/>
      <c r="AG216"/>
      <c r="AJ216" s="204"/>
      <c r="AK216"/>
      <c r="AL216"/>
      <c r="AM216"/>
      <c r="AN216"/>
      <c r="AO216" s="204"/>
    </row>
    <row r="217" spans="1:41" ht="12.75">
      <c r="A217"/>
      <c r="B217"/>
      <c r="C217"/>
      <c r="D217"/>
      <c r="H217" s="204"/>
      <c r="I217"/>
      <c r="J217"/>
      <c r="K217"/>
      <c r="L217"/>
      <c r="Q217" s="204"/>
      <c r="R217"/>
      <c r="S217"/>
      <c r="T217"/>
      <c r="U217"/>
      <c r="W217" s="204"/>
      <c r="X217"/>
      <c r="Y217"/>
      <c r="Z217"/>
      <c r="AA217"/>
      <c r="AC217" s="204"/>
      <c r="AD217"/>
      <c r="AE217"/>
      <c r="AF217"/>
      <c r="AG217"/>
      <c r="AJ217" s="204"/>
      <c r="AK217"/>
      <c r="AL217"/>
      <c r="AM217"/>
      <c r="AN217"/>
      <c r="AO217" s="204"/>
    </row>
    <row r="218" spans="1:41" ht="12.75">
      <c r="A218"/>
      <c r="B218"/>
      <c r="C218"/>
      <c r="D218"/>
      <c r="H218" s="204"/>
      <c r="I218"/>
      <c r="J218"/>
      <c r="K218"/>
      <c r="L218"/>
      <c r="Q218" s="204"/>
      <c r="R218"/>
      <c r="S218"/>
      <c r="T218"/>
      <c r="U218"/>
      <c r="W218" s="204"/>
      <c r="X218"/>
      <c r="Y218"/>
      <c r="Z218"/>
      <c r="AA218"/>
      <c r="AC218" s="204"/>
      <c r="AD218"/>
      <c r="AE218"/>
      <c r="AF218"/>
      <c r="AG218"/>
      <c r="AJ218" s="204"/>
      <c r="AK218"/>
      <c r="AL218"/>
      <c r="AM218"/>
      <c r="AN218"/>
      <c r="AO218" s="204"/>
    </row>
    <row r="219" spans="1:41" ht="12.75">
      <c r="A219"/>
      <c r="B219"/>
      <c r="C219"/>
      <c r="D219"/>
      <c r="H219" s="204"/>
      <c r="I219"/>
      <c r="J219"/>
      <c r="K219"/>
      <c r="L219"/>
      <c r="Q219" s="204"/>
      <c r="R219"/>
      <c r="S219"/>
      <c r="T219"/>
      <c r="U219"/>
      <c r="W219" s="204"/>
      <c r="X219"/>
      <c r="Y219"/>
      <c r="Z219"/>
      <c r="AA219"/>
      <c r="AC219" s="204"/>
      <c r="AD219"/>
      <c r="AE219"/>
      <c r="AF219"/>
      <c r="AG219"/>
      <c r="AJ219" s="204"/>
      <c r="AK219"/>
      <c r="AL219"/>
      <c r="AM219"/>
      <c r="AN219"/>
      <c r="AO219" s="204"/>
    </row>
    <row r="220" spans="1:41" ht="12.75">
      <c r="A220"/>
      <c r="B220"/>
      <c r="C220"/>
      <c r="D220"/>
      <c r="H220" s="204"/>
      <c r="I220"/>
      <c r="J220"/>
      <c r="K220"/>
      <c r="L220"/>
      <c r="Q220" s="204"/>
      <c r="R220"/>
      <c r="S220"/>
      <c r="T220"/>
      <c r="U220"/>
      <c r="W220" s="204"/>
      <c r="X220"/>
      <c r="Y220"/>
      <c r="Z220"/>
      <c r="AA220"/>
      <c r="AC220" s="204"/>
      <c r="AD220"/>
      <c r="AE220"/>
      <c r="AF220"/>
      <c r="AG220"/>
      <c r="AJ220" s="204"/>
      <c r="AK220"/>
      <c r="AL220"/>
      <c r="AM220"/>
      <c r="AN220"/>
      <c r="AO220" s="204"/>
    </row>
    <row r="221" spans="1:41" ht="12.75">
      <c r="A221"/>
      <c r="B221"/>
      <c r="C221"/>
      <c r="D221"/>
      <c r="H221" s="204"/>
      <c r="I221"/>
      <c r="J221"/>
      <c r="K221"/>
      <c r="L221"/>
      <c r="Q221" s="204"/>
      <c r="R221"/>
      <c r="S221"/>
      <c r="T221"/>
      <c r="U221"/>
      <c r="W221" s="204"/>
      <c r="X221"/>
      <c r="Y221"/>
      <c r="Z221"/>
      <c r="AA221"/>
      <c r="AC221" s="204"/>
      <c r="AD221"/>
      <c r="AE221"/>
      <c r="AF221"/>
      <c r="AG221"/>
      <c r="AJ221" s="204"/>
      <c r="AK221"/>
      <c r="AL221"/>
      <c r="AM221"/>
      <c r="AN221"/>
      <c r="AO221" s="204"/>
    </row>
    <row r="222" spans="1:41" ht="12.75">
      <c r="A222"/>
      <c r="B222"/>
      <c r="C222"/>
      <c r="D222"/>
      <c r="H222" s="204"/>
      <c r="I222"/>
      <c r="J222"/>
      <c r="K222"/>
      <c r="L222"/>
      <c r="Q222" s="204"/>
      <c r="R222"/>
      <c r="S222"/>
      <c r="T222"/>
      <c r="U222"/>
      <c r="W222" s="204"/>
      <c r="X222"/>
      <c r="Y222"/>
      <c r="Z222"/>
      <c r="AA222"/>
      <c r="AC222" s="204"/>
      <c r="AD222"/>
      <c r="AE222"/>
      <c r="AF222"/>
      <c r="AG222"/>
      <c r="AJ222" s="204"/>
      <c r="AK222"/>
      <c r="AL222"/>
      <c r="AM222"/>
      <c r="AN222"/>
      <c r="AO222" s="204"/>
    </row>
    <row r="223" spans="1:41" ht="12.75">
      <c r="A223"/>
      <c r="B223"/>
      <c r="C223"/>
      <c r="D223"/>
      <c r="H223" s="204"/>
      <c r="I223"/>
      <c r="J223"/>
      <c r="K223"/>
      <c r="L223"/>
      <c r="Q223" s="204"/>
      <c r="R223"/>
      <c r="S223"/>
      <c r="T223"/>
      <c r="U223"/>
      <c r="W223" s="204"/>
      <c r="X223"/>
      <c r="Y223"/>
      <c r="Z223"/>
      <c r="AA223"/>
      <c r="AC223" s="204"/>
      <c r="AD223"/>
      <c r="AE223"/>
      <c r="AF223"/>
      <c r="AG223"/>
      <c r="AJ223" s="204"/>
      <c r="AK223"/>
      <c r="AL223"/>
      <c r="AM223"/>
      <c r="AN223"/>
      <c r="AO223" s="204"/>
    </row>
    <row r="224" spans="1:41" ht="12.75">
      <c r="A224"/>
      <c r="B224"/>
      <c r="C224"/>
      <c r="D224"/>
      <c r="H224" s="204"/>
      <c r="I224"/>
      <c r="J224"/>
      <c r="K224"/>
      <c r="L224"/>
      <c r="Q224" s="204"/>
      <c r="R224"/>
      <c r="S224"/>
      <c r="T224"/>
      <c r="U224"/>
      <c r="W224" s="204"/>
      <c r="X224"/>
      <c r="Y224"/>
      <c r="Z224"/>
      <c r="AA224"/>
      <c r="AC224" s="204"/>
      <c r="AD224"/>
      <c r="AE224"/>
      <c r="AF224"/>
      <c r="AG224"/>
      <c r="AJ224" s="204"/>
      <c r="AK224"/>
      <c r="AL224"/>
      <c r="AM224"/>
      <c r="AN224"/>
      <c r="AO224" s="204"/>
    </row>
    <row r="225" spans="1:41" ht="12.75">
      <c r="A225"/>
      <c r="B225"/>
      <c r="C225"/>
      <c r="D225"/>
      <c r="H225" s="204"/>
      <c r="I225"/>
      <c r="J225"/>
      <c r="K225"/>
      <c r="L225"/>
      <c r="Q225" s="204"/>
      <c r="R225"/>
      <c r="S225"/>
      <c r="T225"/>
      <c r="U225"/>
      <c r="W225" s="204"/>
      <c r="X225"/>
      <c r="Y225"/>
      <c r="Z225"/>
      <c r="AA225"/>
      <c r="AC225" s="204"/>
      <c r="AD225"/>
      <c r="AE225"/>
      <c r="AF225"/>
      <c r="AG225"/>
      <c r="AJ225" s="204"/>
      <c r="AK225"/>
      <c r="AL225"/>
      <c r="AM225"/>
      <c r="AN225"/>
      <c r="AO225" s="204"/>
    </row>
    <row r="226" spans="1:41" ht="12.75">
      <c r="A226"/>
      <c r="B226"/>
      <c r="C226"/>
      <c r="D226"/>
      <c r="H226" s="204"/>
      <c r="I226"/>
      <c r="J226"/>
      <c r="K226"/>
      <c r="L226"/>
      <c r="Q226" s="204"/>
      <c r="R226"/>
      <c r="S226"/>
      <c r="T226"/>
      <c r="U226"/>
      <c r="W226" s="204"/>
      <c r="X226"/>
      <c r="Y226"/>
      <c r="Z226"/>
      <c r="AA226"/>
      <c r="AC226" s="204"/>
      <c r="AD226"/>
      <c r="AE226"/>
      <c r="AF226"/>
      <c r="AG226"/>
      <c r="AJ226" s="204"/>
      <c r="AK226"/>
      <c r="AL226"/>
      <c r="AM226"/>
      <c r="AN226"/>
      <c r="AO226" s="204"/>
    </row>
    <row r="227" spans="1:41" ht="12.75">
      <c r="A227"/>
      <c r="B227"/>
      <c r="C227"/>
      <c r="D227"/>
      <c r="H227" s="204"/>
      <c r="I227"/>
      <c r="J227"/>
      <c r="K227"/>
      <c r="L227"/>
      <c r="Q227" s="204"/>
      <c r="R227"/>
      <c r="S227"/>
      <c r="T227"/>
      <c r="U227"/>
      <c r="W227" s="204"/>
      <c r="X227"/>
      <c r="Y227"/>
      <c r="Z227"/>
      <c r="AA227"/>
      <c r="AC227" s="204"/>
      <c r="AD227"/>
      <c r="AE227"/>
      <c r="AF227"/>
      <c r="AG227"/>
      <c r="AJ227" s="204"/>
      <c r="AK227"/>
      <c r="AL227"/>
      <c r="AM227"/>
      <c r="AN227"/>
      <c r="AO227" s="204"/>
    </row>
    <row r="228" spans="1:41" ht="12.75">
      <c r="A228"/>
      <c r="B228"/>
      <c r="C228"/>
      <c r="D228"/>
      <c r="H228" s="204"/>
      <c r="I228"/>
      <c r="J228"/>
      <c r="K228"/>
      <c r="L228"/>
      <c r="Q228" s="204"/>
      <c r="R228"/>
      <c r="S228"/>
      <c r="T228"/>
      <c r="U228"/>
      <c r="W228" s="204"/>
      <c r="X228"/>
      <c r="Y228"/>
      <c r="Z228"/>
      <c r="AA228"/>
      <c r="AC228" s="204"/>
      <c r="AD228"/>
      <c r="AE228"/>
      <c r="AF228"/>
      <c r="AG228"/>
      <c r="AJ228" s="204"/>
      <c r="AK228"/>
      <c r="AL228"/>
      <c r="AM228"/>
      <c r="AN228"/>
      <c r="AO228" s="204"/>
    </row>
    <row r="229" spans="1:41" ht="12.75">
      <c r="A229"/>
      <c r="B229"/>
      <c r="C229"/>
      <c r="D229"/>
      <c r="H229" s="204"/>
      <c r="I229"/>
      <c r="J229"/>
      <c r="K229"/>
      <c r="L229"/>
      <c r="Q229" s="204"/>
      <c r="R229"/>
      <c r="S229"/>
      <c r="T229"/>
      <c r="U229"/>
      <c r="W229" s="204"/>
      <c r="X229"/>
      <c r="Y229"/>
      <c r="Z229"/>
      <c r="AA229"/>
      <c r="AC229" s="204"/>
      <c r="AD229"/>
      <c r="AE229"/>
      <c r="AF229"/>
      <c r="AG229"/>
      <c r="AJ229" s="204"/>
      <c r="AK229"/>
      <c r="AL229"/>
      <c r="AM229"/>
      <c r="AN229"/>
      <c r="AO229" s="204"/>
    </row>
    <row r="230" spans="1:41" ht="12.75">
      <c r="A230"/>
      <c r="B230"/>
      <c r="C230"/>
      <c r="D230"/>
      <c r="H230" s="204"/>
      <c r="I230"/>
      <c r="J230"/>
      <c r="K230"/>
      <c r="L230"/>
      <c r="Q230" s="204"/>
      <c r="R230"/>
      <c r="S230"/>
      <c r="T230"/>
      <c r="U230"/>
      <c r="W230" s="204"/>
      <c r="X230"/>
      <c r="Y230"/>
      <c r="Z230"/>
      <c r="AA230"/>
      <c r="AC230" s="204"/>
      <c r="AD230"/>
      <c r="AE230"/>
      <c r="AF230"/>
      <c r="AG230"/>
      <c r="AJ230" s="204"/>
      <c r="AK230"/>
      <c r="AL230"/>
      <c r="AM230"/>
      <c r="AN230"/>
      <c r="AO230" s="204"/>
    </row>
    <row r="231" spans="1:41" ht="12.75">
      <c r="A231"/>
      <c r="B231"/>
      <c r="C231"/>
      <c r="D231"/>
      <c r="H231" s="204"/>
      <c r="I231"/>
      <c r="J231"/>
      <c r="K231"/>
      <c r="L231"/>
      <c r="Q231" s="204"/>
      <c r="R231"/>
      <c r="S231"/>
      <c r="T231"/>
      <c r="U231"/>
      <c r="W231" s="204"/>
      <c r="X231"/>
      <c r="Y231"/>
      <c r="Z231"/>
      <c r="AA231"/>
      <c r="AC231" s="204"/>
      <c r="AD231"/>
      <c r="AE231"/>
      <c r="AF231"/>
      <c r="AG231"/>
      <c r="AJ231" s="204"/>
      <c r="AK231"/>
      <c r="AL231"/>
      <c r="AM231"/>
      <c r="AN231"/>
      <c r="AO231" s="204"/>
    </row>
    <row r="232" spans="1:41" ht="12.75">
      <c r="A232"/>
      <c r="B232"/>
      <c r="C232"/>
      <c r="D232"/>
      <c r="H232" s="204"/>
      <c r="I232"/>
      <c r="J232"/>
      <c r="K232"/>
      <c r="L232"/>
      <c r="Q232" s="204"/>
      <c r="R232"/>
      <c r="S232"/>
      <c r="T232"/>
      <c r="U232"/>
      <c r="W232" s="204"/>
      <c r="X232"/>
      <c r="Y232"/>
      <c r="Z232"/>
      <c r="AA232"/>
      <c r="AC232" s="204"/>
      <c r="AD232"/>
      <c r="AE232"/>
      <c r="AF232"/>
      <c r="AG232"/>
      <c r="AJ232" s="204"/>
      <c r="AK232"/>
      <c r="AL232"/>
      <c r="AM232"/>
      <c r="AN232"/>
      <c r="AO232" s="204"/>
    </row>
    <row r="233" spans="1:41" ht="12.75">
      <c r="A233"/>
      <c r="B233"/>
      <c r="C233"/>
      <c r="D233"/>
      <c r="H233" s="204"/>
      <c r="I233"/>
      <c r="J233"/>
      <c r="K233"/>
      <c r="L233"/>
      <c r="Q233" s="204"/>
      <c r="R233"/>
      <c r="S233"/>
      <c r="T233"/>
      <c r="U233"/>
      <c r="W233" s="204"/>
      <c r="X233"/>
      <c r="Y233"/>
      <c r="Z233"/>
      <c r="AA233"/>
      <c r="AC233" s="204"/>
      <c r="AD233"/>
      <c r="AE233"/>
      <c r="AF233"/>
      <c r="AG233"/>
      <c r="AJ233" s="204"/>
      <c r="AK233"/>
      <c r="AL233"/>
      <c r="AM233"/>
      <c r="AN233"/>
      <c r="AO233" s="204"/>
    </row>
    <row r="234" spans="1:41" ht="12.75">
      <c r="A234"/>
      <c r="B234"/>
      <c r="C234"/>
      <c r="D234"/>
      <c r="H234" s="204"/>
      <c r="I234"/>
      <c r="J234"/>
      <c r="K234"/>
      <c r="L234"/>
      <c r="Q234" s="204"/>
      <c r="R234"/>
      <c r="S234"/>
      <c r="T234"/>
      <c r="U234"/>
      <c r="W234" s="204"/>
      <c r="X234"/>
      <c r="Y234"/>
      <c r="Z234"/>
      <c r="AA234"/>
      <c r="AC234" s="204"/>
      <c r="AD234"/>
      <c r="AE234"/>
      <c r="AF234"/>
      <c r="AG234"/>
      <c r="AJ234" s="204"/>
      <c r="AK234"/>
      <c r="AL234"/>
      <c r="AM234"/>
      <c r="AN234"/>
      <c r="AO234" s="204"/>
    </row>
    <row r="235" spans="1:41" ht="12.75">
      <c r="A235"/>
      <c r="B235"/>
      <c r="C235"/>
      <c r="D235"/>
      <c r="H235" s="204"/>
      <c r="I235"/>
      <c r="J235"/>
      <c r="K235"/>
      <c r="L235"/>
      <c r="Q235" s="204"/>
      <c r="R235"/>
      <c r="S235"/>
      <c r="T235"/>
      <c r="U235"/>
      <c r="W235" s="204"/>
      <c r="X235"/>
      <c r="Y235"/>
      <c r="Z235"/>
      <c r="AA235"/>
      <c r="AC235" s="204"/>
      <c r="AD235"/>
      <c r="AE235"/>
      <c r="AF235"/>
      <c r="AG235"/>
      <c r="AJ235" s="204"/>
      <c r="AK235"/>
      <c r="AL235"/>
      <c r="AM235"/>
      <c r="AN235"/>
      <c r="AO235" s="204"/>
    </row>
    <row r="236" spans="1:41" ht="12.75">
      <c r="A236"/>
      <c r="B236"/>
      <c r="C236"/>
      <c r="D236"/>
      <c r="H236" s="204"/>
      <c r="I236"/>
      <c r="J236"/>
      <c r="K236"/>
      <c r="L236"/>
      <c r="Q236" s="204"/>
      <c r="R236"/>
      <c r="S236"/>
      <c r="T236"/>
      <c r="U236"/>
      <c r="W236" s="204"/>
      <c r="X236"/>
      <c r="Y236"/>
      <c r="Z236"/>
      <c r="AA236"/>
      <c r="AC236" s="204"/>
      <c r="AD236"/>
      <c r="AE236"/>
      <c r="AF236"/>
      <c r="AG236"/>
      <c r="AJ236" s="204"/>
      <c r="AK236"/>
      <c r="AL236"/>
      <c r="AM236"/>
      <c r="AN236"/>
      <c r="AO236" s="204"/>
    </row>
    <row r="237" spans="1:41" ht="12.75">
      <c r="A237"/>
      <c r="B237"/>
      <c r="C237"/>
      <c r="D237"/>
      <c r="H237" s="204"/>
      <c r="I237"/>
      <c r="J237"/>
      <c r="K237"/>
      <c r="L237"/>
      <c r="Q237" s="204"/>
      <c r="R237"/>
      <c r="S237"/>
      <c r="T237"/>
      <c r="U237"/>
      <c r="W237" s="204"/>
      <c r="X237"/>
      <c r="Y237"/>
      <c r="Z237"/>
      <c r="AA237"/>
      <c r="AC237" s="204"/>
      <c r="AD237"/>
      <c r="AE237"/>
      <c r="AF237"/>
      <c r="AG237"/>
      <c r="AJ237" s="204"/>
      <c r="AK237"/>
      <c r="AL237"/>
      <c r="AM237"/>
      <c r="AN237"/>
      <c r="AO237" s="204"/>
    </row>
    <row r="238" spans="1:41" ht="12.75">
      <c r="A238"/>
      <c r="B238"/>
      <c r="C238"/>
      <c r="D238"/>
      <c r="H238" s="204"/>
      <c r="I238"/>
      <c r="J238"/>
      <c r="K238"/>
      <c r="L238"/>
      <c r="Q238" s="204"/>
      <c r="R238"/>
      <c r="S238"/>
      <c r="T238"/>
      <c r="U238"/>
      <c r="W238" s="204"/>
      <c r="X238"/>
      <c r="Y238"/>
      <c r="Z238"/>
      <c r="AA238"/>
      <c r="AC238" s="204"/>
      <c r="AD238"/>
      <c r="AE238"/>
      <c r="AF238"/>
      <c r="AG238"/>
      <c r="AJ238" s="204"/>
      <c r="AK238"/>
      <c r="AL238"/>
      <c r="AM238"/>
      <c r="AN238"/>
      <c r="AO238" s="204"/>
    </row>
    <row r="239" spans="1:41" ht="12.75">
      <c r="A239"/>
      <c r="B239"/>
      <c r="C239"/>
      <c r="D239"/>
      <c r="H239" s="204"/>
      <c r="I239"/>
      <c r="J239"/>
      <c r="K239"/>
      <c r="L239"/>
      <c r="Q239" s="204"/>
      <c r="R239"/>
      <c r="S239"/>
      <c r="T239"/>
      <c r="U239"/>
      <c r="W239" s="204"/>
      <c r="X239"/>
      <c r="Y239"/>
      <c r="Z239"/>
      <c r="AA239"/>
      <c r="AC239" s="204"/>
      <c r="AD239"/>
      <c r="AE239"/>
      <c r="AF239"/>
      <c r="AG239"/>
      <c r="AJ239" s="204"/>
      <c r="AK239"/>
      <c r="AL239"/>
      <c r="AM239"/>
      <c r="AN239"/>
      <c r="AO239" s="204"/>
    </row>
    <row r="240" spans="1:41" ht="12.75">
      <c r="A240"/>
      <c r="B240"/>
      <c r="C240"/>
      <c r="D240"/>
      <c r="H240" s="204"/>
      <c r="I240"/>
      <c r="J240"/>
      <c r="K240"/>
      <c r="L240"/>
      <c r="Q240" s="204"/>
      <c r="R240"/>
      <c r="S240"/>
      <c r="T240"/>
      <c r="U240"/>
      <c r="W240" s="204"/>
      <c r="X240"/>
      <c r="Y240"/>
      <c r="Z240"/>
      <c r="AA240"/>
      <c r="AC240" s="204"/>
      <c r="AD240"/>
      <c r="AE240"/>
      <c r="AF240"/>
      <c r="AG240"/>
      <c r="AJ240" s="204"/>
      <c r="AK240"/>
      <c r="AL240"/>
      <c r="AM240"/>
      <c r="AN240"/>
      <c r="AO240" s="204"/>
    </row>
    <row r="241" spans="1:41" ht="12.75">
      <c r="A241"/>
      <c r="B241"/>
      <c r="C241"/>
      <c r="D241"/>
      <c r="H241" s="204"/>
      <c r="I241"/>
      <c r="J241"/>
      <c r="K241"/>
      <c r="L241"/>
      <c r="Q241" s="204"/>
      <c r="R241"/>
      <c r="S241"/>
      <c r="T241"/>
      <c r="U241"/>
      <c r="W241" s="204"/>
      <c r="X241"/>
      <c r="Y241"/>
      <c r="Z241"/>
      <c r="AA241"/>
      <c r="AC241" s="204"/>
      <c r="AD241"/>
      <c r="AE241"/>
      <c r="AF241"/>
      <c r="AG241"/>
      <c r="AJ241" s="204"/>
      <c r="AK241"/>
      <c r="AL241"/>
      <c r="AM241"/>
      <c r="AN241"/>
      <c r="AO241" s="204"/>
    </row>
    <row r="242" spans="1:41" ht="12.75">
      <c r="A242"/>
      <c r="B242"/>
      <c r="C242"/>
      <c r="D242"/>
      <c r="H242" s="204"/>
      <c r="I242"/>
      <c r="J242"/>
      <c r="K242"/>
      <c r="L242"/>
      <c r="Q242" s="204"/>
      <c r="R242"/>
      <c r="S242"/>
      <c r="T242"/>
      <c r="U242"/>
      <c r="W242" s="204"/>
      <c r="X242"/>
      <c r="Y242"/>
      <c r="Z242"/>
      <c r="AA242"/>
      <c r="AC242" s="204"/>
      <c r="AD242"/>
      <c r="AE242"/>
      <c r="AF242"/>
      <c r="AG242"/>
      <c r="AJ242" s="204"/>
      <c r="AK242"/>
      <c r="AL242"/>
      <c r="AM242"/>
      <c r="AN242"/>
      <c r="AO242" s="204"/>
    </row>
    <row r="243" spans="1:41" ht="12.75">
      <c r="A243"/>
      <c r="B243"/>
      <c r="C243"/>
      <c r="D243"/>
      <c r="H243" s="204"/>
      <c r="I243"/>
      <c r="J243"/>
      <c r="K243"/>
      <c r="L243"/>
      <c r="Q243" s="204"/>
      <c r="R243"/>
      <c r="S243"/>
      <c r="T243"/>
      <c r="U243"/>
      <c r="W243" s="204"/>
      <c r="X243"/>
      <c r="Y243"/>
      <c r="Z243"/>
      <c r="AA243"/>
      <c r="AC243" s="204"/>
      <c r="AD243"/>
      <c r="AE243"/>
      <c r="AF243"/>
      <c r="AG243"/>
      <c r="AJ243" s="204"/>
      <c r="AK243"/>
      <c r="AL243"/>
      <c r="AM243"/>
      <c r="AN243"/>
      <c r="AO243" s="204"/>
    </row>
    <row r="244" spans="1:41" ht="12.75">
      <c r="A244"/>
      <c r="B244"/>
      <c r="C244"/>
      <c r="D244"/>
      <c r="H244" s="204"/>
      <c r="I244"/>
      <c r="J244"/>
      <c r="K244"/>
      <c r="L244"/>
      <c r="Q244" s="204"/>
      <c r="R244"/>
      <c r="S244"/>
      <c r="T244"/>
      <c r="U244"/>
      <c r="W244" s="204"/>
      <c r="X244"/>
      <c r="Y244"/>
      <c r="Z244"/>
      <c r="AA244"/>
      <c r="AC244" s="204"/>
      <c r="AD244"/>
      <c r="AE244"/>
      <c r="AF244"/>
      <c r="AG244"/>
      <c r="AJ244" s="204"/>
      <c r="AK244"/>
      <c r="AL244"/>
      <c r="AM244"/>
      <c r="AN244"/>
      <c r="AO244" s="204"/>
    </row>
    <row r="245" spans="1:41" ht="12.75">
      <c r="A245"/>
      <c r="B245"/>
      <c r="C245"/>
      <c r="D245"/>
      <c r="H245" s="204"/>
      <c r="I245"/>
      <c r="J245"/>
      <c r="K245"/>
      <c r="L245"/>
      <c r="Q245" s="204"/>
      <c r="R245"/>
      <c r="S245"/>
      <c r="T245"/>
      <c r="U245"/>
      <c r="W245" s="204"/>
      <c r="X245"/>
      <c r="Y245"/>
      <c r="Z245"/>
      <c r="AA245"/>
      <c r="AC245" s="204"/>
      <c r="AD245"/>
      <c r="AE245"/>
      <c r="AF245"/>
      <c r="AG245"/>
      <c r="AJ245" s="204"/>
      <c r="AK245"/>
      <c r="AL245"/>
      <c r="AM245"/>
      <c r="AN245"/>
      <c r="AO245" s="204"/>
    </row>
    <row r="246" spans="1:41" ht="12.75">
      <c r="A246"/>
      <c r="B246"/>
      <c r="C246"/>
      <c r="D246"/>
      <c r="H246" s="204"/>
      <c r="I246"/>
      <c r="J246"/>
      <c r="K246"/>
      <c r="L246"/>
      <c r="Q246" s="204"/>
      <c r="R246"/>
      <c r="S246"/>
      <c r="T246"/>
      <c r="U246"/>
      <c r="W246" s="204"/>
      <c r="X246"/>
      <c r="Y246"/>
      <c r="Z246"/>
      <c r="AA246"/>
      <c r="AC246" s="204"/>
      <c r="AD246"/>
      <c r="AE246"/>
      <c r="AF246"/>
      <c r="AG246"/>
      <c r="AJ246" s="204"/>
      <c r="AK246"/>
      <c r="AL246"/>
      <c r="AM246"/>
      <c r="AN246"/>
      <c r="AO246" s="204"/>
    </row>
    <row r="247" spans="1:41" ht="12.75">
      <c r="A247"/>
      <c r="B247"/>
      <c r="C247"/>
      <c r="D247"/>
      <c r="H247" s="204"/>
      <c r="I247"/>
      <c r="J247"/>
      <c r="K247"/>
      <c r="L247"/>
      <c r="Q247" s="204"/>
      <c r="R247"/>
      <c r="S247"/>
      <c r="T247"/>
      <c r="U247"/>
      <c r="W247" s="204"/>
      <c r="X247"/>
      <c r="Y247"/>
      <c r="Z247"/>
      <c r="AA247"/>
      <c r="AC247" s="204"/>
      <c r="AD247"/>
      <c r="AE247"/>
      <c r="AF247"/>
      <c r="AG247"/>
      <c r="AJ247" s="204"/>
      <c r="AK247"/>
      <c r="AL247"/>
      <c r="AM247"/>
      <c r="AN247"/>
      <c r="AO247" s="204"/>
    </row>
    <row r="248" spans="1:41" ht="12.75">
      <c r="A248"/>
      <c r="B248"/>
      <c r="C248"/>
      <c r="D248"/>
      <c r="H248" s="204"/>
      <c r="I248"/>
      <c r="J248"/>
      <c r="K248"/>
      <c r="L248"/>
      <c r="Q248" s="204"/>
      <c r="R248"/>
      <c r="S248"/>
      <c r="T248"/>
      <c r="U248"/>
      <c r="W248" s="204"/>
      <c r="X248"/>
      <c r="Y248"/>
      <c r="Z248"/>
      <c r="AA248"/>
      <c r="AC248" s="204"/>
      <c r="AD248"/>
      <c r="AE248"/>
      <c r="AF248"/>
      <c r="AG248"/>
      <c r="AJ248" s="204"/>
      <c r="AK248"/>
      <c r="AL248"/>
      <c r="AM248"/>
      <c r="AN248"/>
      <c r="AO248" s="204"/>
    </row>
    <row r="249" spans="1:41" ht="12.75">
      <c r="A249"/>
      <c r="B249"/>
      <c r="C249"/>
      <c r="D249"/>
      <c r="H249" s="204"/>
      <c r="I249"/>
      <c r="J249"/>
      <c r="K249"/>
      <c r="L249"/>
      <c r="Q249" s="204"/>
      <c r="R249"/>
      <c r="S249"/>
      <c r="T249"/>
      <c r="U249"/>
      <c r="W249" s="204"/>
      <c r="X249"/>
      <c r="Y249"/>
      <c r="Z249"/>
      <c r="AA249"/>
      <c r="AC249" s="204"/>
      <c r="AD249"/>
      <c r="AE249"/>
      <c r="AF249"/>
      <c r="AG249"/>
      <c r="AJ249" s="204"/>
      <c r="AK249"/>
      <c r="AL249"/>
      <c r="AM249"/>
      <c r="AN249"/>
      <c r="AO249" s="204"/>
    </row>
    <row r="250" spans="1:41" ht="12.75">
      <c r="A250"/>
      <c r="B250"/>
      <c r="C250"/>
      <c r="D250"/>
      <c r="H250" s="204"/>
      <c r="I250"/>
      <c r="J250"/>
      <c r="K250"/>
      <c r="L250"/>
      <c r="Q250" s="204"/>
      <c r="R250"/>
      <c r="S250"/>
      <c r="T250"/>
      <c r="U250"/>
      <c r="W250" s="204"/>
      <c r="X250"/>
      <c r="Y250"/>
      <c r="Z250"/>
      <c r="AA250"/>
      <c r="AC250" s="204"/>
      <c r="AD250"/>
      <c r="AE250"/>
      <c r="AF250"/>
      <c r="AG250"/>
      <c r="AJ250" s="204"/>
      <c r="AK250"/>
      <c r="AL250"/>
      <c r="AM250"/>
      <c r="AN250"/>
      <c r="AO250" s="204"/>
    </row>
    <row r="251" spans="1:41" ht="12.75">
      <c r="A251"/>
      <c r="B251"/>
      <c r="C251"/>
      <c r="D251"/>
      <c r="H251" s="204"/>
      <c r="I251"/>
      <c r="J251"/>
      <c r="K251"/>
      <c r="L251"/>
      <c r="Q251" s="204"/>
      <c r="R251"/>
      <c r="S251"/>
      <c r="T251"/>
      <c r="U251"/>
      <c r="W251" s="204"/>
      <c r="X251"/>
      <c r="Y251"/>
      <c r="Z251"/>
      <c r="AA251"/>
      <c r="AC251" s="204"/>
      <c r="AD251"/>
      <c r="AE251"/>
      <c r="AF251"/>
      <c r="AG251"/>
      <c r="AJ251" s="204"/>
      <c r="AK251"/>
      <c r="AL251"/>
      <c r="AM251"/>
      <c r="AN251"/>
      <c r="AO251" s="204"/>
    </row>
    <row r="252" spans="1:41" ht="12.75">
      <c r="A252"/>
      <c r="B252"/>
      <c r="C252"/>
      <c r="D252"/>
      <c r="H252" s="204"/>
      <c r="I252"/>
      <c r="J252"/>
      <c r="K252"/>
      <c r="L252"/>
      <c r="Q252" s="204"/>
      <c r="R252"/>
      <c r="S252"/>
      <c r="T252"/>
      <c r="U252"/>
      <c r="W252" s="204"/>
      <c r="X252"/>
      <c r="Y252"/>
      <c r="Z252"/>
      <c r="AA252"/>
      <c r="AC252" s="204"/>
      <c r="AD252"/>
      <c r="AE252"/>
      <c r="AF252"/>
      <c r="AG252"/>
      <c r="AJ252" s="204"/>
      <c r="AK252"/>
      <c r="AL252"/>
      <c r="AM252"/>
      <c r="AN252"/>
      <c r="AO252" s="204"/>
    </row>
    <row r="253" spans="1:41" ht="12.75">
      <c r="A253"/>
      <c r="B253"/>
      <c r="C253"/>
      <c r="D253"/>
      <c r="H253" s="204"/>
      <c r="I253"/>
      <c r="J253"/>
      <c r="K253"/>
      <c r="L253"/>
      <c r="Q253" s="204"/>
      <c r="R253"/>
      <c r="S253"/>
      <c r="T253"/>
      <c r="U253"/>
      <c r="W253" s="204"/>
      <c r="X253"/>
      <c r="Y253"/>
      <c r="Z253"/>
      <c r="AA253"/>
      <c r="AC253" s="204"/>
      <c r="AD253"/>
      <c r="AE253"/>
      <c r="AF253"/>
      <c r="AG253"/>
      <c r="AJ253" s="204"/>
      <c r="AK253"/>
      <c r="AL253"/>
      <c r="AM253"/>
      <c r="AN253"/>
      <c r="AO253" s="204"/>
    </row>
    <row r="254" spans="1:41" ht="12.75">
      <c r="A254"/>
      <c r="B254"/>
      <c r="C254"/>
      <c r="D254"/>
      <c r="H254" s="204"/>
      <c r="I254"/>
      <c r="J254"/>
      <c r="K254"/>
      <c r="L254"/>
      <c r="Q254" s="204"/>
      <c r="R254"/>
      <c r="S254"/>
      <c r="T254"/>
      <c r="U254"/>
      <c r="W254" s="204"/>
      <c r="X254"/>
      <c r="Y254"/>
      <c r="Z254"/>
      <c r="AA254"/>
      <c r="AC254" s="204"/>
      <c r="AD254"/>
      <c r="AE254"/>
      <c r="AF254"/>
      <c r="AG254"/>
      <c r="AJ254" s="204"/>
      <c r="AK254"/>
      <c r="AL254"/>
      <c r="AM254"/>
      <c r="AN254"/>
      <c r="AO254" s="204"/>
    </row>
    <row r="255" spans="1:41" ht="12.75">
      <c r="A255"/>
      <c r="B255"/>
      <c r="C255"/>
      <c r="D255"/>
      <c r="H255" s="204"/>
      <c r="I255"/>
      <c r="J255"/>
      <c r="K255"/>
      <c r="L255"/>
      <c r="Q255" s="204"/>
      <c r="R255"/>
      <c r="S255"/>
      <c r="T255"/>
      <c r="U255"/>
      <c r="W255" s="204"/>
      <c r="X255"/>
      <c r="Y255"/>
      <c r="Z255"/>
      <c r="AA255"/>
      <c r="AC255" s="204"/>
      <c r="AD255"/>
      <c r="AE255"/>
      <c r="AF255"/>
      <c r="AG255"/>
      <c r="AJ255" s="204"/>
      <c r="AK255"/>
      <c r="AL255"/>
      <c r="AM255"/>
      <c r="AN255"/>
      <c r="AO255" s="204"/>
    </row>
    <row r="256" spans="1:41" ht="12.75">
      <c r="A256"/>
      <c r="B256"/>
      <c r="C256"/>
      <c r="D256"/>
      <c r="H256" s="204"/>
      <c r="I256"/>
      <c r="J256"/>
      <c r="K256"/>
      <c r="L256"/>
      <c r="Q256" s="204"/>
      <c r="R256"/>
      <c r="S256"/>
      <c r="T256"/>
      <c r="U256"/>
      <c r="W256" s="204"/>
      <c r="X256"/>
      <c r="Y256"/>
      <c r="Z256"/>
      <c r="AA256"/>
      <c r="AC256" s="204"/>
      <c r="AD256"/>
      <c r="AE256"/>
      <c r="AF256"/>
      <c r="AG256"/>
      <c r="AJ256" s="204"/>
      <c r="AK256"/>
      <c r="AL256"/>
      <c r="AM256"/>
      <c r="AN256"/>
      <c r="AO256" s="204"/>
    </row>
    <row r="257" spans="1:41" ht="12.75">
      <c r="A257"/>
      <c r="B257"/>
      <c r="C257"/>
      <c r="D257"/>
      <c r="H257" s="204"/>
      <c r="I257"/>
      <c r="J257"/>
      <c r="K257"/>
      <c r="L257"/>
      <c r="Q257" s="204"/>
      <c r="R257"/>
      <c r="S257"/>
      <c r="T257"/>
      <c r="U257"/>
      <c r="W257" s="204"/>
      <c r="X257"/>
      <c r="Y257"/>
      <c r="Z257"/>
      <c r="AA257"/>
      <c r="AC257" s="204"/>
      <c r="AD257"/>
      <c r="AE257"/>
      <c r="AF257"/>
      <c r="AG257"/>
      <c r="AJ257" s="204"/>
      <c r="AK257"/>
      <c r="AL257"/>
      <c r="AM257"/>
      <c r="AN257"/>
      <c r="AO257" s="204"/>
    </row>
    <row r="258" spans="1:41" ht="12.75">
      <c r="A258"/>
      <c r="B258"/>
      <c r="C258"/>
      <c r="D258"/>
      <c r="H258" s="204"/>
      <c r="I258"/>
      <c r="J258"/>
      <c r="K258"/>
      <c r="L258"/>
      <c r="Q258" s="204"/>
      <c r="R258"/>
      <c r="S258"/>
      <c r="T258"/>
      <c r="U258"/>
      <c r="W258" s="204"/>
      <c r="X258"/>
      <c r="Y258"/>
      <c r="Z258"/>
      <c r="AA258"/>
      <c r="AC258" s="204"/>
      <c r="AD258"/>
      <c r="AE258"/>
      <c r="AF258"/>
      <c r="AG258"/>
      <c r="AJ258" s="204"/>
      <c r="AK258"/>
      <c r="AL258"/>
      <c r="AM258"/>
      <c r="AN258"/>
      <c r="AO258" s="204"/>
    </row>
    <row r="259" spans="1:41" ht="12.75">
      <c r="A259"/>
      <c r="B259"/>
      <c r="C259"/>
      <c r="D259"/>
      <c r="H259" s="204"/>
      <c r="I259"/>
      <c r="J259"/>
      <c r="K259"/>
      <c r="L259"/>
      <c r="Q259" s="204"/>
      <c r="R259"/>
      <c r="S259"/>
      <c r="T259"/>
      <c r="U259"/>
      <c r="W259" s="204"/>
      <c r="X259"/>
      <c r="Y259"/>
      <c r="Z259"/>
      <c r="AA259"/>
      <c r="AC259" s="204"/>
      <c r="AD259"/>
      <c r="AE259"/>
      <c r="AF259"/>
      <c r="AG259"/>
      <c r="AJ259" s="204"/>
      <c r="AK259"/>
      <c r="AL259"/>
      <c r="AM259"/>
      <c r="AN259"/>
      <c r="AO259" s="204"/>
    </row>
    <row r="260" spans="1:41" ht="12.75">
      <c r="A260"/>
      <c r="B260"/>
      <c r="C260"/>
      <c r="D260"/>
      <c r="H260" s="204"/>
      <c r="I260"/>
      <c r="J260"/>
      <c r="K260"/>
      <c r="L260"/>
      <c r="Q260" s="204"/>
      <c r="R260"/>
      <c r="S260"/>
      <c r="T260"/>
      <c r="U260"/>
      <c r="W260" s="204"/>
      <c r="X260"/>
      <c r="Y260"/>
      <c r="Z260"/>
      <c r="AA260"/>
      <c r="AC260" s="204"/>
      <c r="AD260"/>
      <c r="AE260"/>
      <c r="AF260"/>
      <c r="AG260"/>
      <c r="AJ260" s="204"/>
      <c r="AK260"/>
      <c r="AL260"/>
      <c r="AM260"/>
      <c r="AN260"/>
      <c r="AO260" s="204"/>
    </row>
    <row r="261" spans="1:41" ht="12.75">
      <c r="A261"/>
      <c r="B261"/>
      <c r="C261"/>
      <c r="D261"/>
      <c r="H261" s="204"/>
      <c r="I261"/>
      <c r="J261"/>
      <c r="K261"/>
      <c r="L261"/>
      <c r="Q261" s="204"/>
      <c r="R261"/>
      <c r="S261"/>
      <c r="T261"/>
      <c r="U261"/>
      <c r="W261" s="204"/>
      <c r="X261"/>
      <c r="Y261"/>
      <c r="Z261"/>
      <c r="AA261"/>
      <c r="AC261" s="204"/>
      <c r="AD261"/>
      <c r="AE261"/>
      <c r="AF261"/>
      <c r="AG261"/>
      <c r="AJ261" s="204"/>
      <c r="AK261"/>
      <c r="AL261"/>
      <c r="AM261"/>
      <c r="AN261"/>
      <c r="AO261" s="204"/>
    </row>
    <row r="262" spans="1:41" ht="12.75">
      <c r="A262"/>
      <c r="B262"/>
      <c r="C262"/>
      <c r="D262"/>
      <c r="H262" s="204"/>
      <c r="I262"/>
      <c r="J262"/>
      <c r="K262"/>
      <c r="L262"/>
      <c r="Q262" s="204"/>
      <c r="R262"/>
      <c r="S262"/>
      <c r="T262"/>
      <c r="U262"/>
      <c r="W262" s="204"/>
      <c r="X262"/>
      <c r="Y262"/>
      <c r="Z262"/>
      <c r="AA262"/>
      <c r="AC262" s="204"/>
      <c r="AD262"/>
      <c r="AE262"/>
      <c r="AF262"/>
      <c r="AG262"/>
      <c r="AJ262" s="204"/>
      <c r="AK262"/>
      <c r="AL262"/>
      <c r="AM262"/>
      <c r="AN262"/>
      <c r="AO262" s="204"/>
    </row>
    <row r="263" spans="1:41" ht="12.75">
      <c r="A263"/>
      <c r="B263"/>
      <c r="C263"/>
      <c r="D263"/>
      <c r="H263" s="204"/>
      <c r="I263"/>
      <c r="J263"/>
      <c r="K263"/>
      <c r="L263"/>
      <c r="Q263" s="204"/>
      <c r="R263"/>
      <c r="S263"/>
      <c r="T263"/>
      <c r="U263"/>
      <c r="W263" s="204"/>
      <c r="X263"/>
      <c r="Y263"/>
      <c r="Z263"/>
      <c r="AA263"/>
      <c r="AC263" s="204"/>
      <c r="AD263"/>
      <c r="AE263"/>
      <c r="AF263"/>
      <c r="AG263"/>
      <c r="AJ263" s="204"/>
      <c r="AK263"/>
      <c r="AL263"/>
      <c r="AM263"/>
      <c r="AN263"/>
      <c r="AO263" s="204"/>
    </row>
    <row r="264" spans="1:41" ht="12.75">
      <c r="A264"/>
      <c r="B264"/>
      <c r="C264"/>
      <c r="D264"/>
      <c r="H264" s="204"/>
      <c r="I264"/>
      <c r="J264"/>
      <c r="K264"/>
      <c r="L264"/>
      <c r="Q264" s="204"/>
      <c r="R264"/>
      <c r="S264"/>
      <c r="T264"/>
      <c r="U264"/>
      <c r="W264" s="204"/>
      <c r="X264"/>
      <c r="Y264"/>
      <c r="Z264"/>
      <c r="AA264"/>
      <c r="AC264" s="204"/>
      <c r="AD264"/>
      <c r="AE264"/>
      <c r="AF264"/>
      <c r="AG264"/>
      <c r="AJ264" s="204"/>
      <c r="AK264"/>
      <c r="AL264"/>
      <c r="AM264"/>
      <c r="AN264"/>
      <c r="AO264" s="204"/>
    </row>
    <row r="265" spans="1:41" ht="12.75">
      <c r="A265"/>
      <c r="B265"/>
      <c r="C265"/>
      <c r="D265"/>
      <c r="H265" s="204"/>
      <c r="I265"/>
      <c r="J265"/>
      <c r="K265"/>
      <c r="L265"/>
      <c r="Q265" s="204"/>
      <c r="R265"/>
      <c r="S265"/>
      <c r="T265"/>
      <c r="U265"/>
      <c r="W265" s="204"/>
      <c r="X265"/>
      <c r="Y265"/>
      <c r="Z265"/>
      <c r="AA265"/>
      <c r="AC265" s="204"/>
      <c r="AD265"/>
      <c r="AE265"/>
      <c r="AF265"/>
      <c r="AG265"/>
      <c r="AJ265" s="204"/>
      <c r="AK265"/>
      <c r="AL265"/>
      <c r="AM265"/>
      <c r="AN265"/>
      <c r="AO265" s="204"/>
    </row>
    <row r="266" spans="1:41" ht="12.75">
      <c r="A266"/>
      <c r="B266"/>
      <c r="C266"/>
      <c r="D266"/>
      <c r="H266" s="204"/>
      <c r="I266"/>
      <c r="J266"/>
      <c r="K266"/>
      <c r="L266"/>
      <c r="Q266" s="204"/>
      <c r="R266"/>
      <c r="S266"/>
      <c r="T266"/>
      <c r="U266"/>
      <c r="W266" s="204"/>
      <c r="X266"/>
      <c r="Y266"/>
      <c r="Z266"/>
      <c r="AA266"/>
      <c r="AC266" s="204"/>
      <c r="AD266"/>
      <c r="AE266"/>
      <c r="AF266"/>
      <c r="AG266"/>
      <c r="AJ266" s="204"/>
      <c r="AK266"/>
      <c r="AL266"/>
      <c r="AM266"/>
      <c r="AN266"/>
      <c r="AO266" s="204"/>
    </row>
    <row r="267" spans="1:41" ht="12.75">
      <c r="A267"/>
      <c r="B267"/>
      <c r="C267"/>
      <c r="D267"/>
      <c r="H267" s="204"/>
      <c r="I267"/>
      <c r="J267"/>
      <c r="K267"/>
      <c r="L267"/>
      <c r="Q267" s="204"/>
      <c r="R267"/>
      <c r="S267"/>
      <c r="T267"/>
      <c r="U267"/>
      <c r="W267" s="204"/>
      <c r="X267"/>
      <c r="Y267"/>
      <c r="Z267"/>
      <c r="AA267"/>
      <c r="AC267" s="204"/>
      <c r="AD267"/>
      <c r="AE267"/>
      <c r="AF267"/>
      <c r="AG267"/>
      <c r="AJ267" s="204"/>
      <c r="AK267"/>
      <c r="AL267"/>
      <c r="AM267"/>
      <c r="AN267"/>
      <c r="AO267" s="204"/>
    </row>
    <row r="268" spans="1:41" ht="12.75">
      <c r="A268"/>
      <c r="B268"/>
      <c r="C268"/>
      <c r="D268"/>
      <c r="H268" s="204"/>
      <c r="I268"/>
      <c r="J268"/>
      <c r="K268"/>
      <c r="L268"/>
      <c r="Q268" s="204"/>
      <c r="R268"/>
      <c r="S268"/>
      <c r="T268"/>
      <c r="U268"/>
      <c r="W268" s="204"/>
      <c r="X268"/>
      <c r="Y268"/>
      <c r="Z268"/>
      <c r="AA268"/>
      <c r="AC268" s="204"/>
      <c r="AD268"/>
      <c r="AE268"/>
      <c r="AF268"/>
      <c r="AG268"/>
      <c r="AJ268" s="204"/>
      <c r="AK268"/>
      <c r="AL268"/>
      <c r="AM268"/>
      <c r="AN268"/>
      <c r="AO268" s="204"/>
    </row>
    <row r="269" spans="1:41" ht="12.75">
      <c r="A269"/>
      <c r="B269"/>
      <c r="C269"/>
      <c r="D269"/>
      <c r="H269" s="204"/>
      <c r="I269"/>
      <c r="J269"/>
      <c r="K269"/>
      <c r="L269"/>
      <c r="Q269" s="204"/>
      <c r="R269"/>
      <c r="S269"/>
      <c r="T269"/>
      <c r="U269"/>
      <c r="W269" s="204"/>
      <c r="X269"/>
      <c r="Y269"/>
      <c r="Z269"/>
      <c r="AA269"/>
      <c r="AC269" s="204"/>
      <c r="AD269"/>
      <c r="AE269"/>
      <c r="AF269"/>
      <c r="AG269"/>
      <c r="AJ269" s="204"/>
      <c r="AK269"/>
      <c r="AL269"/>
      <c r="AM269"/>
      <c r="AN269"/>
      <c r="AO269" s="204"/>
    </row>
    <row r="270" spans="1:41" ht="12.75">
      <c r="A270"/>
      <c r="B270"/>
      <c r="C270"/>
      <c r="D270"/>
      <c r="H270" s="204"/>
      <c r="I270"/>
      <c r="J270"/>
      <c r="K270"/>
      <c r="L270"/>
      <c r="Q270" s="204"/>
      <c r="R270"/>
      <c r="S270"/>
      <c r="T270"/>
      <c r="U270"/>
      <c r="W270" s="204"/>
      <c r="X270"/>
      <c r="Y270"/>
      <c r="Z270"/>
      <c r="AA270"/>
      <c r="AC270" s="204"/>
      <c r="AD270"/>
      <c r="AE270"/>
      <c r="AF270"/>
      <c r="AG270"/>
      <c r="AJ270" s="204"/>
      <c r="AK270"/>
      <c r="AL270"/>
      <c r="AM270"/>
      <c r="AN270"/>
      <c r="AO270" s="204"/>
    </row>
    <row r="271" spans="1:41" ht="12.75">
      <c r="A271"/>
      <c r="B271"/>
      <c r="C271"/>
      <c r="D271"/>
      <c r="H271" s="204"/>
      <c r="I271"/>
      <c r="J271"/>
      <c r="K271"/>
      <c r="L271"/>
      <c r="Q271" s="204"/>
      <c r="R271"/>
      <c r="S271"/>
      <c r="T271"/>
      <c r="U271"/>
      <c r="W271" s="204"/>
      <c r="X271"/>
      <c r="Y271"/>
      <c r="Z271"/>
      <c r="AA271"/>
      <c r="AC271" s="204"/>
      <c r="AD271"/>
      <c r="AE271"/>
      <c r="AF271"/>
      <c r="AG271"/>
      <c r="AJ271" s="204"/>
      <c r="AK271"/>
      <c r="AL271"/>
      <c r="AM271"/>
      <c r="AN271"/>
      <c r="AO271" s="204"/>
    </row>
    <row r="272" spans="1:41" ht="12.75">
      <c r="A272"/>
      <c r="B272"/>
      <c r="C272"/>
      <c r="D272"/>
      <c r="H272" s="204"/>
      <c r="I272"/>
      <c r="J272"/>
      <c r="K272"/>
      <c r="L272"/>
      <c r="Q272" s="204"/>
      <c r="R272"/>
      <c r="S272"/>
      <c r="T272"/>
      <c r="U272"/>
      <c r="W272" s="204"/>
      <c r="X272"/>
      <c r="Y272"/>
      <c r="Z272"/>
      <c r="AA272"/>
      <c r="AC272" s="204"/>
      <c r="AD272"/>
      <c r="AE272"/>
      <c r="AF272"/>
      <c r="AG272"/>
      <c r="AJ272" s="204"/>
      <c r="AK272"/>
      <c r="AL272"/>
      <c r="AM272"/>
      <c r="AN272"/>
      <c r="AO272" s="204"/>
    </row>
    <row r="273" spans="1:41" ht="12.75">
      <c r="A273"/>
      <c r="B273"/>
      <c r="C273"/>
      <c r="D273"/>
      <c r="H273" s="204"/>
      <c r="I273"/>
      <c r="J273"/>
      <c r="K273"/>
      <c r="L273"/>
      <c r="Q273" s="204"/>
      <c r="R273"/>
      <c r="S273"/>
      <c r="T273"/>
      <c r="U273"/>
      <c r="W273" s="204"/>
      <c r="X273"/>
      <c r="Y273"/>
      <c r="Z273"/>
      <c r="AA273"/>
      <c r="AC273" s="204"/>
      <c r="AD273"/>
      <c r="AE273"/>
      <c r="AF273"/>
      <c r="AG273"/>
      <c r="AJ273" s="204"/>
      <c r="AK273"/>
      <c r="AL273"/>
      <c r="AM273"/>
      <c r="AN273"/>
      <c r="AO273" s="204"/>
    </row>
    <row r="274" spans="1:41" ht="12.75">
      <c r="A274"/>
      <c r="B274"/>
      <c r="C274"/>
      <c r="D274"/>
      <c r="H274" s="204"/>
      <c r="I274"/>
      <c r="J274"/>
      <c r="K274"/>
      <c r="L274"/>
      <c r="Q274" s="204"/>
      <c r="R274"/>
      <c r="S274"/>
      <c r="T274"/>
      <c r="U274"/>
      <c r="W274" s="204"/>
      <c r="X274"/>
      <c r="Y274"/>
      <c r="Z274"/>
      <c r="AA274"/>
      <c r="AC274" s="204"/>
      <c r="AD274"/>
      <c r="AE274"/>
      <c r="AF274"/>
      <c r="AG274"/>
      <c r="AJ274" s="204"/>
      <c r="AK274"/>
      <c r="AL274"/>
      <c r="AM274"/>
      <c r="AN274"/>
      <c r="AO274" s="204"/>
    </row>
    <row r="275" spans="1:41" ht="12.75">
      <c r="A275"/>
      <c r="B275"/>
      <c r="C275"/>
      <c r="D275"/>
      <c r="H275" s="204"/>
      <c r="I275"/>
      <c r="J275"/>
      <c r="K275"/>
      <c r="L275"/>
      <c r="Q275" s="204"/>
      <c r="R275"/>
      <c r="S275"/>
      <c r="T275"/>
      <c r="U275"/>
      <c r="W275" s="204"/>
      <c r="X275"/>
      <c r="Y275"/>
      <c r="Z275"/>
      <c r="AA275"/>
      <c r="AC275" s="204"/>
      <c r="AD275"/>
      <c r="AE275"/>
      <c r="AF275"/>
      <c r="AG275"/>
      <c r="AJ275" s="204"/>
      <c r="AK275"/>
      <c r="AL275"/>
      <c r="AM275"/>
      <c r="AN275"/>
      <c r="AO275" s="204"/>
    </row>
    <row r="276" spans="1:41" ht="12.75">
      <c r="A276"/>
      <c r="B276"/>
      <c r="C276"/>
      <c r="D276"/>
      <c r="H276" s="204"/>
      <c r="I276"/>
      <c r="J276"/>
      <c r="K276"/>
      <c r="L276"/>
      <c r="Q276" s="204"/>
      <c r="R276"/>
      <c r="S276"/>
      <c r="T276"/>
      <c r="U276"/>
      <c r="W276" s="204"/>
      <c r="X276"/>
      <c r="Y276"/>
      <c r="Z276"/>
      <c r="AA276"/>
      <c r="AC276" s="204"/>
      <c r="AD276"/>
      <c r="AE276"/>
      <c r="AF276"/>
      <c r="AG276"/>
      <c r="AJ276" s="204"/>
      <c r="AK276"/>
      <c r="AL276"/>
      <c r="AM276"/>
      <c r="AN276"/>
      <c r="AO276" s="204"/>
    </row>
    <row r="277" spans="1:41" ht="12.75">
      <c r="A277"/>
      <c r="B277"/>
      <c r="C277"/>
      <c r="D277"/>
      <c r="H277" s="204"/>
      <c r="I277"/>
      <c r="J277"/>
      <c r="K277"/>
      <c r="L277"/>
      <c r="Q277" s="204"/>
      <c r="R277"/>
      <c r="S277"/>
      <c r="T277"/>
      <c r="U277"/>
      <c r="W277" s="204"/>
      <c r="X277"/>
      <c r="Y277"/>
      <c r="Z277"/>
      <c r="AA277"/>
      <c r="AC277" s="204"/>
      <c r="AD277"/>
      <c r="AE277"/>
      <c r="AF277"/>
      <c r="AG277"/>
      <c r="AJ277" s="204"/>
      <c r="AK277"/>
      <c r="AL277"/>
      <c r="AM277"/>
      <c r="AN277"/>
      <c r="AO277" s="204"/>
    </row>
    <row r="278" spans="1:41" ht="12.75">
      <c r="A278"/>
      <c r="B278"/>
      <c r="C278"/>
      <c r="D278"/>
      <c r="H278" s="204"/>
      <c r="I278"/>
      <c r="J278"/>
      <c r="K278"/>
      <c r="L278"/>
      <c r="Q278" s="204"/>
      <c r="R278"/>
      <c r="S278"/>
      <c r="T278"/>
      <c r="U278"/>
      <c r="W278" s="204"/>
      <c r="X278"/>
      <c r="Y278"/>
      <c r="Z278"/>
      <c r="AA278"/>
      <c r="AC278" s="204"/>
      <c r="AD278"/>
      <c r="AE278"/>
      <c r="AF278"/>
      <c r="AG278"/>
      <c r="AJ278" s="204"/>
      <c r="AK278"/>
      <c r="AL278"/>
      <c r="AM278"/>
      <c r="AN278"/>
      <c r="AO278" s="204"/>
    </row>
    <row r="279" spans="1:41" ht="12.75">
      <c r="A279"/>
      <c r="B279"/>
      <c r="C279"/>
      <c r="D279"/>
      <c r="H279" s="204"/>
      <c r="I279"/>
      <c r="J279"/>
      <c r="K279"/>
      <c r="L279"/>
      <c r="Q279" s="204"/>
      <c r="R279"/>
      <c r="S279"/>
      <c r="T279"/>
      <c r="U279"/>
      <c r="W279" s="204"/>
      <c r="X279"/>
      <c r="Y279"/>
      <c r="Z279"/>
      <c r="AA279"/>
      <c r="AC279" s="204"/>
      <c r="AD279"/>
      <c r="AE279"/>
      <c r="AF279"/>
      <c r="AG279"/>
      <c r="AJ279" s="204"/>
      <c r="AK279"/>
      <c r="AL279"/>
      <c r="AM279"/>
      <c r="AN279"/>
      <c r="AO279" s="204"/>
    </row>
    <row r="280" spans="1:41" ht="12.75">
      <c r="A280"/>
      <c r="B280"/>
      <c r="C280"/>
      <c r="D280"/>
      <c r="H280" s="204"/>
      <c r="I280"/>
      <c r="J280"/>
      <c r="K280"/>
      <c r="L280"/>
      <c r="Q280" s="204"/>
      <c r="R280"/>
      <c r="S280"/>
      <c r="T280"/>
      <c r="U280"/>
      <c r="W280" s="204"/>
      <c r="X280"/>
      <c r="Y280"/>
      <c r="Z280"/>
      <c r="AA280"/>
      <c r="AC280" s="204"/>
      <c r="AD280"/>
      <c r="AE280"/>
      <c r="AF280"/>
      <c r="AG280"/>
      <c r="AJ280" s="204"/>
      <c r="AK280"/>
      <c r="AL280"/>
      <c r="AM280"/>
      <c r="AN280"/>
      <c r="AO280" s="204"/>
    </row>
    <row r="281" spans="1:41" ht="12.75">
      <c r="A281"/>
      <c r="B281"/>
      <c r="C281"/>
      <c r="D281"/>
      <c r="H281" s="204"/>
      <c r="I281"/>
      <c r="J281"/>
      <c r="K281"/>
      <c r="L281"/>
      <c r="Q281" s="204"/>
      <c r="R281"/>
      <c r="S281"/>
      <c r="T281"/>
      <c r="U281"/>
      <c r="W281" s="204"/>
      <c r="X281"/>
      <c r="Y281"/>
      <c r="Z281"/>
      <c r="AA281"/>
      <c r="AC281" s="204"/>
      <c r="AD281"/>
      <c r="AE281"/>
      <c r="AF281"/>
      <c r="AG281"/>
      <c r="AJ281" s="204"/>
      <c r="AK281"/>
      <c r="AL281"/>
      <c r="AM281"/>
      <c r="AN281"/>
      <c r="AO281" s="204"/>
    </row>
    <row r="282" spans="1:41" ht="12.75">
      <c r="A282"/>
      <c r="B282"/>
      <c r="C282"/>
      <c r="D282"/>
      <c r="H282" s="204"/>
      <c r="I282"/>
      <c r="J282"/>
      <c r="K282"/>
      <c r="L282"/>
      <c r="Q282" s="204"/>
      <c r="R282"/>
      <c r="S282"/>
      <c r="T282"/>
      <c r="U282"/>
      <c r="W282" s="204"/>
      <c r="X282"/>
      <c r="Y282"/>
      <c r="Z282"/>
      <c r="AA282"/>
      <c r="AC282" s="204"/>
      <c r="AD282"/>
      <c r="AE282"/>
      <c r="AF282"/>
      <c r="AG282"/>
      <c r="AJ282" s="204"/>
      <c r="AK282"/>
      <c r="AL282"/>
      <c r="AM282"/>
      <c r="AN282"/>
      <c r="AO282" s="204"/>
    </row>
    <row r="283" spans="1:41" ht="12.75">
      <c r="A283"/>
      <c r="B283"/>
      <c r="C283"/>
      <c r="D283"/>
      <c r="H283" s="204"/>
      <c r="I283"/>
      <c r="J283"/>
      <c r="K283"/>
      <c r="L283"/>
      <c r="Q283" s="204"/>
      <c r="R283"/>
      <c r="S283"/>
      <c r="T283"/>
      <c r="U283"/>
      <c r="W283" s="204"/>
      <c r="X283"/>
      <c r="Y283"/>
      <c r="Z283"/>
      <c r="AA283"/>
      <c r="AC283" s="204"/>
      <c r="AD283"/>
      <c r="AE283"/>
      <c r="AF283"/>
      <c r="AG283"/>
      <c r="AJ283" s="204"/>
      <c r="AK283"/>
      <c r="AL283"/>
      <c r="AM283"/>
      <c r="AN283"/>
      <c r="AO283" s="204"/>
    </row>
    <row r="284" spans="1:41" ht="12.75">
      <c r="A284"/>
      <c r="B284"/>
      <c r="C284"/>
      <c r="D284"/>
      <c r="H284" s="204"/>
      <c r="I284"/>
      <c r="J284"/>
      <c r="K284"/>
      <c r="L284"/>
      <c r="Q284" s="204"/>
      <c r="R284"/>
      <c r="S284"/>
      <c r="T284"/>
      <c r="U284"/>
      <c r="W284" s="204"/>
      <c r="X284"/>
      <c r="Y284"/>
      <c r="Z284"/>
      <c r="AA284"/>
      <c r="AC284" s="204"/>
      <c r="AD284"/>
      <c r="AE284"/>
      <c r="AF284"/>
      <c r="AG284"/>
      <c r="AJ284" s="204"/>
      <c r="AK284"/>
      <c r="AL284"/>
      <c r="AM284"/>
      <c r="AN284"/>
      <c r="AO284" s="204"/>
    </row>
    <row r="285" spans="1:41" ht="12.75">
      <c r="A285"/>
      <c r="B285"/>
      <c r="C285"/>
      <c r="D285"/>
      <c r="H285" s="204"/>
      <c r="I285"/>
      <c r="J285"/>
      <c r="K285"/>
      <c r="L285"/>
      <c r="Q285" s="204"/>
      <c r="R285"/>
      <c r="S285"/>
      <c r="T285"/>
      <c r="U285"/>
      <c r="W285" s="204"/>
      <c r="X285"/>
      <c r="Y285"/>
      <c r="Z285"/>
      <c r="AA285"/>
      <c r="AC285" s="204"/>
      <c r="AD285"/>
      <c r="AE285"/>
      <c r="AF285"/>
      <c r="AG285"/>
      <c r="AJ285" s="204"/>
      <c r="AK285"/>
      <c r="AL285"/>
      <c r="AM285"/>
      <c r="AN285"/>
      <c r="AO285" s="204"/>
    </row>
    <row r="286" spans="1:41" ht="12.75">
      <c r="A286"/>
      <c r="B286"/>
      <c r="C286"/>
      <c r="D286"/>
      <c r="H286" s="204"/>
      <c r="I286"/>
      <c r="J286"/>
      <c r="K286"/>
      <c r="L286"/>
      <c r="Q286" s="204"/>
      <c r="R286"/>
      <c r="S286"/>
      <c r="T286"/>
      <c r="U286"/>
      <c r="W286" s="204"/>
      <c r="X286"/>
      <c r="Y286"/>
      <c r="Z286"/>
      <c r="AA286"/>
      <c r="AC286" s="204"/>
      <c r="AD286"/>
      <c r="AE286"/>
      <c r="AF286"/>
      <c r="AG286"/>
      <c r="AJ286" s="204"/>
      <c r="AK286"/>
      <c r="AL286"/>
      <c r="AM286"/>
      <c r="AN286"/>
      <c r="AO286" s="204"/>
    </row>
    <row r="287" spans="1:41" ht="12.75">
      <c r="A287"/>
      <c r="B287"/>
      <c r="C287"/>
      <c r="D287"/>
      <c r="H287" s="204"/>
      <c r="I287"/>
      <c r="J287"/>
      <c r="K287"/>
      <c r="L287"/>
      <c r="Q287" s="204"/>
      <c r="R287"/>
      <c r="S287"/>
      <c r="T287"/>
      <c r="U287"/>
      <c r="W287" s="204"/>
      <c r="X287"/>
      <c r="Y287"/>
      <c r="Z287"/>
      <c r="AA287"/>
      <c r="AC287" s="204"/>
      <c r="AD287"/>
      <c r="AE287"/>
      <c r="AF287"/>
      <c r="AG287"/>
      <c r="AJ287" s="204"/>
      <c r="AK287"/>
      <c r="AL287"/>
      <c r="AM287"/>
      <c r="AN287"/>
      <c r="AO287" s="204"/>
    </row>
    <row r="288" spans="1:41" ht="12.75">
      <c r="A288"/>
      <c r="B288"/>
      <c r="C288"/>
      <c r="D288"/>
      <c r="H288" s="204"/>
      <c r="I288"/>
      <c r="J288"/>
      <c r="K288"/>
      <c r="L288"/>
      <c r="Q288" s="204"/>
      <c r="R288"/>
      <c r="S288"/>
      <c r="T288"/>
      <c r="U288"/>
      <c r="W288" s="204"/>
      <c r="X288"/>
      <c r="Y288"/>
      <c r="Z288"/>
      <c r="AA288"/>
      <c r="AC288" s="204"/>
      <c r="AD288"/>
      <c r="AE288"/>
      <c r="AF288"/>
      <c r="AG288"/>
      <c r="AJ288" s="204"/>
      <c r="AK288"/>
      <c r="AL288"/>
      <c r="AM288"/>
      <c r="AN288"/>
      <c r="AO288" s="204"/>
    </row>
    <row r="289" spans="1:41" ht="12.75">
      <c r="A289"/>
      <c r="B289"/>
      <c r="C289"/>
      <c r="D289"/>
      <c r="H289" s="204"/>
      <c r="I289"/>
      <c r="J289"/>
      <c r="K289"/>
      <c r="L289"/>
      <c r="Q289" s="204"/>
      <c r="R289"/>
      <c r="S289"/>
      <c r="T289"/>
      <c r="U289"/>
      <c r="W289" s="204"/>
      <c r="X289"/>
      <c r="Y289"/>
      <c r="Z289"/>
      <c r="AA289"/>
      <c r="AC289" s="204"/>
      <c r="AD289"/>
      <c r="AE289"/>
      <c r="AF289"/>
      <c r="AG289"/>
      <c r="AJ289" s="204"/>
      <c r="AK289"/>
      <c r="AL289"/>
      <c r="AM289"/>
      <c r="AN289"/>
      <c r="AO289" s="204"/>
    </row>
    <row r="290" spans="1:41" ht="12.75">
      <c r="A290"/>
      <c r="B290"/>
      <c r="C290"/>
      <c r="D290"/>
      <c r="H290" s="204"/>
      <c r="I290"/>
      <c r="J290"/>
      <c r="K290"/>
      <c r="L290"/>
      <c r="Q290" s="204"/>
      <c r="R290"/>
      <c r="S290"/>
      <c r="T290"/>
      <c r="U290"/>
      <c r="W290" s="204"/>
      <c r="X290"/>
      <c r="Y290"/>
      <c r="Z290"/>
      <c r="AA290"/>
      <c r="AC290" s="204"/>
      <c r="AD290"/>
      <c r="AE290"/>
      <c r="AF290"/>
      <c r="AG290"/>
      <c r="AJ290" s="204"/>
      <c r="AK290"/>
      <c r="AL290"/>
      <c r="AM290"/>
      <c r="AN290"/>
      <c r="AO290" s="204"/>
    </row>
    <row r="291" spans="1:41" ht="12.75">
      <c r="A291"/>
      <c r="B291"/>
      <c r="C291"/>
      <c r="D291"/>
      <c r="H291" s="204"/>
      <c r="I291"/>
      <c r="J291"/>
      <c r="K291"/>
      <c r="L291"/>
      <c r="Q291" s="204"/>
      <c r="R291"/>
      <c r="S291"/>
      <c r="T291"/>
      <c r="U291"/>
      <c r="W291" s="204"/>
      <c r="X291"/>
      <c r="Y291"/>
      <c r="Z291"/>
      <c r="AA291"/>
      <c r="AC291" s="204"/>
      <c r="AD291"/>
      <c r="AE291"/>
      <c r="AF291"/>
      <c r="AG291"/>
      <c r="AJ291" s="204"/>
      <c r="AK291"/>
      <c r="AL291"/>
      <c r="AM291"/>
      <c r="AN291"/>
      <c r="AO291" s="204"/>
    </row>
    <row r="292" spans="1:41" ht="12.75">
      <c r="A292"/>
      <c r="B292"/>
      <c r="C292"/>
      <c r="D292"/>
      <c r="H292" s="204"/>
      <c r="I292"/>
      <c r="J292"/>
      <c r="K292"/>
      <c r="L292"/>
      <c r="Q292" s="204"/>
      <c r="R292"/>
      <c r="S292"/>
      <c r="T292"/>
      <c r="U292"/>
      <c r="W292" s="204"/>
      <c r="X292"/>
      <c r="Y292"/>
      <c r="Z292"/>
      <c r="AA292"/>
      <c r="AC292" s="204"/>
      <c r="AD292"/>
      <c r="AE292"/>
      <c r="AF292"/>
      <c r="AG292"/>
      <c r="AJ292" s="204"/>
      <c r="AK292"/>
      <c r="AL292"/>
      <c r="AM292"/>
      <c r="AN292"/>
      <c r="AO292" s="204"/>
    </row>
    <row r="293" spans="1:41" ht="12.75">
      <c r="A293"/>
      <c r="B293"/>
      <c r="C293"/>
      <c r="D293"/>
      <c r="H293" s="204"/>
      <c r="I293"/>
      <c r="J293"/>
      <c r="K293"/>
      <c r="L293"/>
      <c r="Q293" s="204"/>
      <c r="R293"/>
      <c r="S293"/>
      <c r="T293"/>
      <c r="U293"/>
      <c r="W293" s="204"/>
      <c r="X293"/>
      <c r="Y293"/>
      <c r="Z293"/>
      <c r="AA293"/>
      <c r="AC293" s="204"/>
      <c r="AD293"/>
      <c r="AE293"/>
      <c r="AF293"/>
      <c r="AG293"/>
      <c r="AJ293" s="204"/>
      <c r="AK293"/>
      <c r="AL293"/>
      <c r="AM293"/>
      <c r="AN293"/>
      <c r="AO293" s="204"/>
    </row>
    <row r="294" spans="1:41" ht="12.75">
      <c r="A294"/>
      <c r="B294"/>
      <c r="C294"/>
      <c r="D294"/>
      <c r="H294" s="204"/>
      <c r="I294"/>
      <c r="J294"/>
      <c r="K294"/>
      <c r="L294"/>
      <c r="Q294" s="204"/>
      <c r="R294"/>
      <c r="S294"/>
      <c r="T294"/>
      <c r="U294"/>
      <c r="W294" s="204"/>
      <c r="X294"/>
      <c r="Y294"/>
      <c r="Z294"/>
      <c r="AA294"/>
      <c r="AC294" s="204"/>
      <c r="AD294"/>
      <c r="AE294"/>
      <c r="AF294"/>
      <c r="AG294"/>
      <c r="AJ294" s="204"/>
      <c r="AK294"/>
      <c r="AL294"/>
      <c r="AM294"/>
      <c r="AN294"/>
      <c r="AO294" s="204"/>
    </row>
    <row r="295" spans="1:41" ht="12.75">
      <c r="A295"/>
      <c r="B295"/>
      <c r="C295"/>
      <c r="D295"/>
      <c r="H295" s="204"/>
      <c r="I295"/>
      <c r="J295"/>
      <c r="K295"/>
      <c r="L295"/>
      <c r="Q295" s="204"/>
      <c r="R295"/>
      <c r="S295"/>
      <c r="T295"/>
      <c r="U295"/>
      <c r="W295" s="204"/>
      <c r="X295"/>
      <c r="Y295"/>
      <c r="Z295"/>
      <c r="AA295"/>
      <c r="AC295" s="204"/>
      <c r="AD295"/>
      <c r="AE295"/>
      <c r="AF295"/>
      <c r="AG295"/>
      <c r="AJ295" s="204"/>
      <c r="AK295"/>
      <c r="AL295"/>
      <c r="AM295"/>
      <c r="AN295"/>
      <c r="AO295" s="204"/>
    </row>
    <row r="296" spans="1:41" ht="12.75">
      <c r="A296"/>
      <c r="B296"/>
      <c r="C296"/>
      <c r="D296"/>
      <c r="H296" s="204"/>
      <c r="I296"/>
      <c r="J296"/>
      <c r="K296"/>
      <c r="L296"/>
      <c r="Q296" s="204"/>
      <c r="R296"/>
      <c r="S296"/>
      <c r="T296"/>
      <c r="U296"/>
      <c r="W296" s="204"/>
      <c r="X296"/>
      <c r="Y296"/>
      <c r="Z296"/>
      <c r="AA296"/>
      <c r="AC296" s="204"/>
      <c r="AD296"/>
      <c r="AE296"/>
      <c r="AF296"/>
      <c r="AG296"/>
      <c r="AJ296" s="204"/>
      <c r="AK296"/>
      <c r="AL296"/>
      <c r="AM296"/>
      <c r="AN296"/>
      <c r="AO296" s="204"/>
    </row>
    <row r="297" spans="1:41" ht="12.75">
      <c r="A297"/>
      <c r="B297"/>
      <c r="C297"/>
      <c r="D297"/>
      <c r="H297" s="204"/>
      <c r="I297"/>
      <c r="J297"/>
      <c r="K297"/>
      <c r="L297"/>
      <c r="Q297" s="204"/>
      <c r="R297"/>
      <c r="S297"/>
      <c r="T297"/>
      <c r="U297"/>
      <c r="W297" s="204"/>
      <c r="X297"/>
      <c r="Y297"/>
      <c r="Z297"/>
      <c r="AA297"/>
      <c r="AC297" s="204"/>
      <c r="AD297"/>
      <c r="AE297"/>
      <c r="AF297"/>
      <c r="AG297"/>
      <c r="AJ297" s="204"/>
      <c r="AK297"/>
      <c r="AL297"/>
      <c r="AM297"/>
      <c r="AN297"/>
      <c r="AO297" s="204"/>
    </row>
    <row r="298" spans="1:41" ht="12.75">
      <c r="A298"/>
      <c r="B298"/>
      <c r="C298"/>
      <c r="D298"/>
      <c r="H298" s="204"/>
      <c r="I298"/>
      <c r="J298"/>
      <c r="K298"/>
      <c r="L298"/>
      <c r="Q298" s="204"/>
      <c r="R298"/>
      <c r="S298"/>
      <c r="T298"/>
      <c r="U298"/>
      <c r="W298" s="204"/>
      <c r="X298"/>
      <c r="Y298"/>
      <c r="Z298"/>
      <c r="AA298"/>
      <c r="AC298" s="204"/>
      <c r="AD298"/>
      <c r="AE298"/>
      <c r="AF298"/>
      <c r="AG298"/>
      <c r="AJ298" s="204"/>
      <c r="AK298"/>
      <c r="AL298"/>
      <c r="AM298"/>
      <c r="AN298"/>
      <c r="AO298" s="204"/>
    </row>
    <row r="299" spans="1:41" ht="12.75">
      <c r="A299"/>
      <c r="B299"/>
      <c r="C299"/>
      <c r="D299"/>
      <c r="H299" s="204"/>
      <c r="I299"/>
      <c r="J299"/>
      <c r="K299"/>
      <c r="L299"/>
      <c r="Q299" s="204"/>
      <c r="R299"/>
      <c r="S299"/>
      <c r="T299"/>
      <c r="U299"/>
      <c r="W299" s="204"/>
      <c r="X299"/>
      <c r="Y299"/>
      <c r="Z299"/>
      <c r="AA299"/>
      <c r="AC299" s="204"/>
      <c r="AD299"/>
      <c r="AE299"/>
      <c r="AF299"/>
      <c r="AG299"/>
      <c r="AJ299" s="204"/>
      <c r="AK299"/>
      <c r="AL299"/>
      <c r="AM299"/>
      <c r="AN299"/>
      <c r="AO299" s="204"/>
    </row>
    <row r="300" spans="1:41" ht="12.75">
      <c r="A300"/>
      <c r="B300"/>
      <c r="C300"/>
      <c r="D300"/>
      <c r="H300" s="204"/>
      <c r="I300"/>
      <c r="J300"/>
      <c r="K300"/>
      <c r="L300"/>
      <c r="Q300" s="204"/>
      <c r="R300"/>
      <c r="S300"/>
      <c r="T300"/>
      <c r="U300"/>
      <c r="W300" s="204"/>
      <c r="X300"/>
      <c r="Y300"/>
      <c r="Z300"/>
      <c r="AA300"/>
      <c r="AC300" s="204"/>
      <c r="AD300"/>
      <c r="AE300"/>
      <c r="AF300"/>
      <c r="AG300"/>
      <c r="AJ300" s="204"/>
      <c r="AK300"/>
      <c r="AL300"/>
      <c r="AM300"/>
      <c r="AN300"/>
      <c r="AO300" s="204"/>
    </row>
    <row r="301" spans="1:41" ht="12.75">
      <c r="A301"/>
      <c r="B301"/>
      <c r="C301"/>
      <c r="D301"/>
      <c r="H301" s="204"/>
      <c r="I301"/>
      <c r="J301"/>
      <c r="K301"/>
      <c r="L301"/>
      <c r="Q301" s="204"/>
      <c r="R301"/>
      <c r="S301"/>
      <c r="T301"/>
      <c r="U301"/>
      <c r="W301" s="204"/>
      <c r="X301"/>
      <c r="Y301"/>
      <c r="Z301"/>
      <c r="AA301"/>
      <c r="AC301" s="204"/>
      <c r="AD301"/>
      <c r="AE301"/>
      <c r="AF301"/>
      <c r="AG301"/>
      <c r="AJ301" s="204"/>
      <c r="AK301"/>
      <c r="AL301"/>
      <c r="AM301"/>
      <c r="AN301"/>
      <c r="AO301" s="204"/>
    </row>
    <row r="302" spans="1:41" ht="12.75">
      <c r="A302"/>
      <c r="B302"/>
      <c r="C302"/>
      <c r="D302"/>
      <c r="H302" s="204"/>
      <c r="I302"/>
      <c r="J302"/>
      <c r="K302"/>
      <c r="L302"/>
      <c r="Q302" s="204"/>
      <c r="R302"/>
      <c r="S302"/>
      <c r="T302"/>
      <c r="U302"/>
      <c r="W302" s="204"/>
      <c r="X302"/>
      <c r="Y302"/>
      <c r="Z302"/>
      <c r="AA302"/>
      <c r="AC302" s="204"/>
      <c r="AD302"/>
      <c r="AE302"/>
      <c r="AF302"/>
      <c r="AG302"/>
      <c r="AJ302" s="204"/>
      <c r="AK302"/>
      <c r="AL302"/>
      <c r="AM302"/>
      <c r="AN302"/>
      <c r="AO302" s="204"/>
    </row>
    <row r="303" spans="1:41" ht="12.75">
      <c r="A303"/>
      <c r="B303"/>
      <c r="C303"/>
      <c r="D303"/>
      <c r="H303" s="204"/>
      <c r="I303"/>
      <c r="J303"/>
      <c r="K303"/>
      <c r="L303"/>
      <c r="Q303" s="204"/>
      <c r="R303"/>
      <c r="S303"/>
      <c r="T303"/>
      <c r="U303"/>
      <c r="W303" s="204"/>
      <c r="X303"/>
      <c r="Y303"/>
      <c r="Z303"/>
      <c r="AA303"/>
      <c r="AC303" s="204"/>
      <c r="AD303"/>
      <c r="AE303"/>
      <c r="AF303"/>
      <c r="AG303"/>
      <c r="AJ303" s="204"/>
      <c r="AK303"/>
      <c r="AL303"/>
      <c r="AM303"/>
      <c r="AN303"/>
      <c r="AO303" s="204"/>
    </row>
    <row r="304" spans="1:41" ht="12.75">
      <c r="A304"/>
      <c r="B304"/>
      <c r="C304"/>
      <c r="D304"/>
      <c r="H304" s="204"/>
      <c r="I304"/>
      <c r="J304"/>
      <c r="K304"/>
      <c r="L304"/>
      <c r="Q304" s="204"/>
      <c r="R304"/>
      <c r="S304"/>
      <c r="T304"/>
      <c r="U304"/>
      <c r="W304" s="204"/>
      <c r="X304"/>
      <c r="Y304"/>
      <c r="Z304"/>
      <c r="AA304"/>
      <c r="AC304" s="204"/>
      <c r="AD304"/>
      <c r="AE304"/>
      <c r="AF304"/>
      <c r="AG304"/>
      <c r="AJ304" s="204"/>
      <c r="AK304"/>
      <c r="AL304"/>
      <c r="AM304"/>
      <c r="AN304"/>
      <c r="AO304" s="204"/>
    </row>
    <row r="305" spans="1:41" ht="12.75">
      <c r="A305"/>
      <c r="B305"/>
      <c r="C305"/>
      <c r="D305"/>
      <c r="H305" s="204"/>
      <c r="I305"/>
      <c r="J305"/>
      <c r="K305"/>
      <c r="L305"/>
      <c r="Q305" s="204"/>
      <c r="R305"/>
      <c r="S305"/>
      <c r="T305"/>
      <c r="U305"/>
      <c r="W305" s="204"/>
      <c r="X305"/>
      <c r="Y305"/>
      <c r="Z305"/>
      <c r="AA305"/>
      <c r="AC305" s="204"/>
      <c r="AD305"/>
      <c r="AE305"/>
      <c r="AF305"/>
      <c r="AG305"/>
      <c r="AJ305" s="204"/>
      <c r="AK305"/>
      <c r="AL305"/>
      <c r="AM305"/>
      <c r="AN305"/>
      <c r="AO305" s="204"/>
    </row>
    <row r="306" spans="1:41" ht="12.75">
      <c r="A306"/>
      <c r="B306"/>
      <c r="C306"/>
      <c r="D306"/>
      <c r="H306" s="204"/>
      <c r="I306"/>
      <c r="J306"/>
      <c r="K306"/>
      <c r="L306"/>
      <c r="Q306" s="204"/>
      <c r="R306"/>
      <c r="S306"/>
      <c r="T306"/>
      <c r="U306"/>
      <c r="W306" s="204"/>
      <c r="X306"/>
      <c r="Y306"/>
      <c r="Z306"/>
      <c r="AA306"/>
      <c r="AC306" s="204"/>
      <c r="AD306"/>
      <c r="AE306"/>
      <c r="AF306"/>
      <c r="AG306"/>
      <c r="AJ306" s="204"/>
      <c r="AK306"/>
      <c r="AL306"/>
      <c r="AM306"/>
      <c r="AN306"/>
      <c r="AO306" s="204"/>
    </row>
    <row r="307" spans="1:41" ht="12.75">
      <c r="A307"/>
      <c r="B307"/>
      <c r="C307"/>
      <c r="D307"/>
      <c r="H307" s="204"/>
      <c r="I307"/>
      <c r="J307"/>
      <c r="K307"/>
      <c r="L307"/>
      <c r="Q307" s="204"/>
      <c r="R307"/>
      <c r="S307"/>
      <c r="T307"/>
      <c r="U307"/>
      <c r="W307" s="204"/>
      <c r="X307"/>
      <c r="Y307"/>
      <c r="Z307"/>
      <c r="AA307"/>
      <c r="AC307" s="204"/>
      <c r="AD307"/>
      <c r="AE307"/>
      <c r="AF307"/>
      <c r="AG307"/>
      <c r="AJ307" s="204"/>
      <c r="AK307"/>
      <c r="AL307"/>
      <c r="AM307"/>
      <c r="AN307"/>
      <c r="AO307" s="204"/>
    </row>
    <row r="308" spans="1:41" ht="12.75">
      <c r="A308"/>
      <c r="B308"/>
      <c r="C308"/>
      <c r="D308"/>
      <c r="H308" s="204"/>
      <c r="I308"/>
      <c r="J308"/>
      <c r="K308"/>
      <c r="L308"/>
      <c r="Q308" s="204"/>
      <c r="R308"/>
      <c r="S308"/>
      <c r="T308"/>
      <c r="U308"/>
      <c r="W308" s="204"/>
      <c r="X308"/>
      <c r="Y308"/>
      <c r="Z308"/>
      <c r="AA308"/>
      <c r="AC308" s="204"/>
      <c r="AD308"/>
      <c r="AE308"/>
      <c r="AF308"/>
      <c r="AG308"/>
      <c r="AJ308" s="204"/>
      <c r="AK308"/>
      <c r="AL308"/>
      <c r="AM308"/>
      <c r="AN308"/>
      <c r="AO308" s="204"/>
    </row>
    <row r="309" spans="1:41" ht="12.75">
      <c r="A309"/>
      <c r="B309"/>
      <c r="C309"/>
      <c r="D309"/>
      <c r="H309" s="204"/>
      <c r="I309"/>
      <c r="J309"/>
      <c r="K309"/>
      <c r="L309"/>
      <c r="Q309" s="204"/>
      <c r="R309"/>
      <c r="S309"/>
      <c r="T309"/>
      <c r="U309"/>
      <c r="W309" s="204"/>
      <c r="X309"/>
      <c r="Y309"/>
      <c r="Z309"/>
      <c r="AA309"/>
      <c r="AC309" s="204"/>
      <c r="AD309"/>
      <c r="AE309"/>
      <c r="AF309"/>
      <c r="AG309"/>
      <c r="AJ309" s="204"/>
      <c r="AK309"/>
      <c r="AL309"/>
      <c r="AM309"/>
      <c r="AN309"/>
      <c r="AO309" s="204"/>
    </row>
    <row r="310" spans="1:41" ht="12.75">
      <c r="A310"/>
      <c r="B310"/>
      <c r="C310"/>
      <c r="D310"/>
      <c r="H310" s="204"/>
      <c r="I310"/>
      <c r="J310"/>
      <c r="K310"/>
      <c r="L310"/>
      <c r="Q310" s="204"/>
      <c r="R310"/>
      <c r="S310"/>
      <c r="T310"/>
      <c r="U310"/>
      <c r="W310" s="204"/>
      <c r="X310"/>
      <c r="Y310"/>
      <c r="Z310"/>
      <c r="AA310"/>
      <c r="AC310" s="204"/>
      <c r="AD310"/>
      <c r="AE310"/>
      <c r="AF310"/>
      <c r="AG310"/>
      <c r="AJ310" s="204"/>
      <c r="AK310"/>
      <c r="AL310"/>
      <c r="AM310"/>
      <c r="AN310"/>
      <c r="AO310" s="204"/>
    </row>
    <row r="311" spans="1:41" ht="12.75">
      <c r="A311"/>
      <c r="B311"/>
      <c r="C311"/>
      <c r="D311"/>
      <c r="H311" s="204"/>
      <c r="I311"/>
      <c r="J311"/>
      <c r="K311"/>
      <c r="L311"/>
      <c r="Q311" s="204"/>
      <c r="R311"/>
      <c r="S311"/>
      <c r="T311"/>
      <c r="U311"/>
      <c r="W311" s="204"/>
      <c r="X311"/>
      <c r="Y311"/>
      <c r="Z311"/>
      <c r="AA311"/>
      <c r="AC311" s="204"/>
      <c r="AD311"/>
      <c r="AE311"/>
      <c r="AF311"/>
      <c r="AG311"/>
      <c r="AJ311" s="204"/>
      <c r="AK311"/>
      <c r="AL311"/>
      <c r="AM311"/>
      <c r="AN311"/>
      <c r="AO311" s="204"/>
    </row>
    <row r="312" spans="1:41" ht="12.75">
      <c r="A312"/>
      <c r="B312"/>
      <c r="C312"/>
      <c r="D312"/>
      <c r="H312" s="204"/>
      <c r="I312"/>
      <c r="J312"/>
      <c r="K312"/>
      <c r="L312"/>
      <c r="Q312" s="204"/>
      <c r="R312"/>
      <c r="S312"/>
      <c r="T312"/>
      <c r="U312"/>
      <c r="W312" s="204"/>
      <c r="X312"/>
      <c r="Y312"/>
      <c r="Z312"/>
      <c r="AA312"/>
      <c r="AC312" s="204"/>
      <c r="AD312"/>
      <c r="AE312"/>
      <c r="AF312"/>
      <c r="AG312"/>
      <c r="AJ312" s="204"/>
      <c r="AK312"/>
      <c r="AL312"/>
      <c r="AM312"/>
      <c r="AN312"/>
      <c r="AO312" s="204"/>
    </row>
    <row r="313" spans="1:41" ht="12.75">
      <c r="A313"/>
      <c r="B313"/>
      <c r="C313"/>
      <c r="D313"/>
      <c r="H313" s="204"/>
      <c r="I313"/>
      <c r="J313"/>
      <c r="K313"/>
      <c r="L313"/>
      <c r="Q313" s="204"/>
      <c r="R313"/>
      <c r="S313"/>
      <c r="T313"/>
      <c r="U313"/>
      <c r="W313" s="204"/>
      <c r="X313"/>
      <c r="Y313"/>
      <c r="Z313"/>
      <c r="AA313"/>
      <c r="AC313" s="204"/>
      <c r="AD313"/>
      <c r="AE313"/>
      <c r="AF313"/>
      <c r="AG313"/>
      <c r="AJ313" s="204"/>
      <c r="AK313"/>
      <c r="AL313"/>
      <c r="AM313"/>
      <c r="AN313"/>
      <c r="AO313" s="204"/>
    </row>
    <row r="314" spans="1:41" ht="12.75">
      <c r="A314"/>
      <c r="B314"/>
      <c r="C314"/>
      <c r="D314"/>
      <c r="H314" s="204"/>
      <c r="I314"/>
      <c r="J314"/>
      <c r="K314"/>
      <c r="L314"/>
      <c r="Q314" s="204"/>
      <c r="R314"/>
      <c r="S314"/>
      <c r="T314"/>
      <c r="U314"/>
      <c r="W314" s="204"/>
      <c r="X314"/>
      <c r="Y314"/>
      <c r="Z314"/>
      <c r="AA314"/>
      <c r="AC314" s="204"/>
      <c r="AD314"/>
      <c r="AE314"/>
      <c r="AF314"/>
      <c r="AG314"/>
      <c r="AJ314" s="204"/>
      <c r="AK314"/>
      <c r="AL314"/>
      <c r="AM314"/>
      <c r="AN314"/>
      <c r="AO314" s="204"/>
    </row>
    <row r="315" spans="1:41" ht="12.75">
      <c r="A315"/>
      <c r="B315"/>
      <c r="C315"/>
      <c r="D315"/>
      <c r="H315" s="204"/>
      <c r="I315"/>
      <c r="J315"/>
      <c r="K315"/>
      <c r="L315"/>
      <c r="Q315" s="204"/>
      <c r="R315"/>
      <c r="S315"/>
      <c r="T315"/>
      <c r="U315"/>
      <c r="W315" s="204"/>
      <c r="X315"/>
      <c r="Y315"/>
      <c r="Z315"/>
      <c r="AA315"/>
      <c r="AC315" s="204"/>
      <c r="AD315"/>
      <c r="AE315"/>
      <c r="AF315"/>
      <c r="AG315"/>
      <c r="AJ315" s="204"/>
      <c r="AK315"/>
      <c r="AL315"/>
      <c r="AM315"/>
      <c r="AN315"/>
      <c r="AO315" s="204"/>
    </row>
    <row r="316" spans="1:41" ht="12.75">
      <c r="A316"/>
      <c r="B316"/>
      <c r="C316"/>
      <c r="D316"/>
      <c r="H316" s="204"/>
      <c r="I316"/>
      <c r="J316"/>
      <c r="K316"/>
      <c r="L316"/>
      <c r="Q316" s="204"/>
      <c r="R316"/>
      <c r="S316"/>
      <c r="T316"/>
      <c r="U316"/>
      <c r="W316" s="204"/>
      <c r="X316"/>
      <c r="Y316"/>
      <c r="Z316"/>
      <c r="AA316"/>
      <c r="AC316" s="204"/>
      <c r="AD316"/>
      <c r="AE316"/>
      <c r="AF316"/>
      <c r="AG316"/>
      <c r="AJ316" s="204"/>
      <c r="AK316"/>
      <c r="AL316"/>
      <c r="AM316"/>
      <c r="AN316"/>
      <c r="AO316" s="204"/>
    </row>
    <row r="317" spans="1:41" ht="12.75">
      <c r="A317"/>
      <c r="B317"/>
      <c r="C317"/>
      <c r="D317"/>
      <c r="H317" s="204"/>
      <c r="I317"/>
      <c r="J317"/>
      <c r="K317"/>
      <c r="L317"/>
      <c r="Q317" s="204"/>
      <c r="R317"/>
      <c r="S317"/>
      <c r="T317"/>
      <c r="U317"/>
      <c r="W317" s="204"/>
      <c r="X317"/>
      <c r="Y317"/>
      <c r="Z317"/>
      <c r="AA317"/>
      <c r="AC317" s="204"/>
      <c r="AD317"/>
      <c r="AE317"/>
      <c r="AF317"/>
      <c r="AG317"/>
      <c r="AJ317" s="204"/>
      <c r="AK317"/>
      <c r="AL317"/>
      <c r="AM317"/>
      <c r="AN317"/>
      <c r="AO317" s="204"/>
    </row>
    <row r="318" spans="1:41" ht="12.75">
      <c r="A318"/>
      <c r="B318"/>
      <c r="C318"/>
      <c r="D318"/>
      <c r="H318" s="204"/>
      <c r="I318"/>
      <c r="J318"/>
      <c r="K318"/>
      <c r="L318"/>
      <c r="Q318" s="204"/>
      <c r="R318"/>
      <c r="S318"/>
      <c r="T318"/>
      <c r="U318"/>
      <c r="W318" s="204"/>
      <c r="X318"/>
      <c r="Y318"/>
      <c r="Z318"/>
      <c r="AA318"/>
      <c r="AC318" s="204"/>
      <c r="AD318"/>
      <c r="AE318"/>
      <c r="AF318"/>
      <c r="AG318"/>
      <c r="AJ318" s="204"/>
      <c r="AK318"/>
      <c r="AL318"/>
      <c r="AM318"/>
      <c r="AN318"/>
      <c r="AO318" s="204"/>
    </row>
    <row r="319" spans="1:41" ht="12.75">
      <c r="A319"/>
      <c r="B319"/>
      <c r="C319"/>
      <c r="D319"/>
      <c r="H319" s="204"/>
      <c r="I319"/>
      <c r="J319"/>
      <c r="K319"/>
      <c r="L319"/>
      <c r="Q319" s="204"/>
      <c r="R319"/>
      <c r="S319"/>
      <c r="T319"/>
      <c r="U319"/>
      <c r="W319" s="204"/>
      <c r="X319"/>
      <c r="Y319"/>
      <c r="Z319"/>
      <c r="AA319"/>
      <c r="AC319" s="204"/>
      <c r="AD319"/>
      <c r="AE319"/>
      <c r="AF319"/>
      <c r="AG319"/>
      <c r="AJ319" s="204"/>
      <c r="AK319"/>
      <c r="AL319"/>
      <c r="AM319"/>
      <c r="AN319"/>
      <c r="AO319" s="204"/>
    </row>
    <row r="320" spans="1:41" ht="12.75">
      <c r="A320"/>
      <c r="B320"/>
      <c r="C320"/>
      <c r="D320"/>
      <c r="H320" s="204"/>
      <c r="I320"/>
      <c r="J320"/>
      <c r="K320"/>
      <c r="L320"/>
      <c r="Q320" s="204"/>
      <c r="R320"/>
      <c r="S320"/>
      <c r="T320"/>
      <c r="U320"/>
      <c r="W320" s="204"/>
      <c r="X320"/>
      <c r="Y320"/>
      <c r="Z320"/>
      <c r="AA320"/>
      <c r="AC320" s="204"/>
      <c r="AD320"/>
      <c r="AE320"/>
      <c r="AF320"/>
      <c r="AG320"/>
      <c r="AJ320" s="204"/>
      <c r="AK320"/>
      <c r="AL320"/>
      <c r="AM320"/>
      <c r="AN320"/>
      <c r="AO320" s="204"/>
    </row>
    <row r="321" spans="1:41" ht="12.75">
      <c r="A321"/>
      <c r="B321"/>
      <c r="C321"/>
      <c r="D321"/>
      <c r="H321" s="204"/>
      <c r="I321"/>
      <c r="J321"/>
      <c r="K321"/>
      <c r="L321"/>
      <c r="Q321" s="204"/>
      <c r="R321"/>
      <c r="S321"/>
      <c r="T321"/>
      <c r="U321"/>
      <c r="W321" s="204"/>
      <c r="X321"/>
      <c r="Y321"/>
      <c r="Z321"/>
      <c r="AA321"/>
      <c r="AC321" s="204"/>
      <c r="AD321"/>
      <c r="AE321"/>
      <c r="AF321"/>
      <c r="AG321"/>
      <c r="AJ321" s="204"/>
      <c r="AK321"/>
      <c r="AL321"/>
      <c r="AM321"/>
      <c r="AN321"/>
      <c r="AO321" s="204"/>
    </row>
    <row r="322" spans="1:41" ht="12.75">
      <c r="A322"/>
      <c r="B322"/>
      <c r="C322"/>
      <c r="D322"/>
      <c r="H322" s="204"/>
      <c r="I322"/>
      <c r="J322"/>
      <c r="K322"/>
      <c r="L322"/>
      <c r="Q322" s="204"/>
      <c r="R322"/>
      <c r="S322"/>
      <c r="T322"/>
      <c r="U322"/>
      <c r="W322" s="204"/>
      <c r="X322"/>
      <c r="Y322"/>
      <c r="Z322"/>
      <c r="AA322"/>
      <c r="AC322" s="204"/>
      <c r="AD322"/>
      <c r="AE322"/>
      <c r="AF322"/>
      <c r="AG322"/>
      <c r="AJ322" s="204"/>
      <c r="AK322"/>
      <c r="AL322"/>
      <c r="AM322"/>
      <c r="AN322"/>
      <c r="AO322" s="204"/>
    </row>
    <row r="323" spans="1:41" ht="12.75">
      <c r="A323"/>
      <c r="B323"/>
      <c r="C323"/>
      <c r="D323"/>
      <c r="H323" s="204"/>
      <c r="I323"/>
      <c r="J323"/>
      <c r="K323"/>
      <c r="L323"/>
      <c r="Q323" s="204"/>
      <c r="R323"/>
      <c r="S323"/>
      <c r="T323"/>
      <c r="U323"/>
      <c r="W323" s="204"/>
      <c r="X323"/>
      <c r="Y323"/>
      <c r="Z323"/>
      <c r="AA323"/>
      <c r="AC323" s="204"/>
      <c r="AD323"/>
      <c r="AE323"/>
      <c r="AF323"/>
      <c r="AG323"/>
      <c r="AJ323" s="204"/>
      <c r="AK323"/>
      <c r="AL323"/>
      <c r="AM323"/>
      <c r="AN323"/>
      <c r="AO323" s="204"/>
    </row>
    <row r="324" spans="1:41" ht="12.75">
      <c r="A324"/>
      <c r="B324"/>
      <c r="C324"/>
      <c r="D324"/>
      <c r="H324" s="204"/>
      <c r="I324"/>
      <c r="J324"/>
      <c r="K324"/>
      <c r="L324"/>
      <c r="Q324" s="204"/>
      <c r="R324"/>
      <c r="S324"/>
      <c r="T324"/>
      <c r="U324"/>
      <c r="W324" s="204"/>
      <c r="X324"/>
      <c r="Y324"/>
      <c r="Z324"/>
      <c r="AA324"/>
      <c r="AC324" s="204"/>
      <c r="AD324"/>
      <c r="AE324"/>
      <c r="AF324"/>
      <c r="AG324"/>
      <c r="AJ324" s="204"/>
      <c r="AK324"/>
      <c r="AL324"/>
      <c r="AM324"/>
      <c r="AN324"/>
      <c r="AO324" s="204"/>
    </row>
    <row r="325" spans="1:41" ht="12.75">
      <c r="A325"/>
      <c r="B325"/>
      <c r="C325"/>
      <c r="D325"/>
      <c r="H325" s="204"/>
      <c r="I325"/>
      <c r="J325"/>
      <c r="K325"/>
      <c r="L325"/>
      <c r="Q325" s="204"/>
      <c r="R325"/>
      <c r="S325"/>
      <c r="T325"/>
      <c r="U325"/>
      <c r="W325" s="204"/>
      <c r="X325"/>
      <c r="Y325"/>
      <c r="Z325"/>
      <c r="AA325"/>
      <c r="AC325" s="204"/>
      <c r="AD325"/>
      <c r="AE325"/>
      <c r="AF325"/>
      <c r="AG325"/>
      <c r="AJ325" s="204"/>
      <c r="AK325"/>
      <c r="AL325"/>
      <c r="AM325"/>
      <c r="AN325"/>
      <c r="AO325" s="204"/>
    </row>
    <row r="326" spans="1:41" ht="12.75">
      <c r="A326"/>
      <c r="B326"/>
      <c r="C326"/>
      <c r="D326"/>
      <c r="H326" s="204"/>
      <c r="I326"/>
      <c r="J326"/>
      <c r="K326"/>
      <c r="L326"/>
      <c r="Q326" s="204"/>
      <c r="R326"/>
      <c r="S326"/>
      <c r="T326"/>
      <c r="U326"/>
      <c r="W326" s="204"/>
      <c r="X326"/>
      <c r="Y326"/>
      <c r="Z326"/>
      <c r="AA326"/>
      <c r="AC326" s="204"/>
      <c r="AD326"/>
      <c r="AE326"/>
      <c r="AF326"/>
      <c r="AG326"/>
      <c r="AJ326" s="204"/>
      <c r="AK326"/>
      <c r="AL326"/>
      <c r="AM326"/>
      <c r="AN326"/>
      <c r="AO326" s="204"/>
    </row>
    <row r="327" spans="1:41" ht="12.75">
      <c r="A327"/>
      <c r="B327"/>
      <c r="C327"/>
      <c r="D327"/>
      <c r="H327" s="204"/>
      <c r="I327"/>
      <c r="J327"/>
      <c r="K327"/>
      <c r="L327"/>
      <c r="Q327" s="204"/>
      <c r="R327"/>
      <c r="S327"/>
      <c r="T327"/>
      <c r="U327"/>
      <c r="W327" s="204"/>
      <c r="X327"/>
      <c r="Y327"/>
      <c r="Z327"/>
      <c r="AA327"/>
      <c r="AC327" s="204"/>
      <c r="AD327"/>
      <c r="AE327"/>
      <c r="AF327"/>
      <c r="AG327"/>
      <c r="AJ327" s="204"/>
      <c r="AK327"/>
      <c r="AL327"/>
      <c r="AM327"/>
      <c r="AN327"/>
      <c r="AO327" s="204"/>
    </row>
    <row r="328" spans="1:41" ht="12.75">
      <c r="A328"/>
      <c r="B328"/>
      <c r="C328"/>
      <c r="D328"/>
      <c r="H328" s="204"/>
      <c r="I328"/>
      <c r="J328"/>
      <c r="K328"/>
      <c r="L328"/>
      <c r="Q328" s="204"/>
      <c r="R328"/>
      <c r="S328"/>
      <c r="T328"/>
      <c r="U328"/>
      <c r="W328" s="204"/>
      <c r="X328"/>
      <c r="Y328"/>
      <c r="Z328"/>
      <c r="AA328"/>
      <c r="AC328" s="204"/>
      <c r="AD328"/>
      <c r="AE328"/>
      <c r="AF328"/>
      <c r="AG328"/>
      <c r="AJ328" s="204"/>
      <c r="AK328"/>
      <c r="AL328"/>
      <c r="AM328"/>
      <c r="AN328"/>
      <c r="AO328" s="204"/>
    </row>
    <row r="329" spans="1:41" ht="12.75">
      <c r="A329"/>
      <c r="B329"/>
      <c r="C329"/>
      <c r="D329"/>
      <c r="H329" s="204"/>
      <c r="I329"/>
      <c r="J329"/>
      <c r="K329"/>
      <c r="L329"/>
      <c r="Q329" s="204"/>
      <c r="R329"/>
      <c r="S329"/>
      <c r="T329"/>
      <c r="U329"/>
      <c r="W329" s="204"/>
      <c r="X329"/>
      <c r="Y329"/>
      <c r="Z329"/>
      <c r="AA329"/>
      <c r="AC329" s="204"/>
      <c r="AD329"/>
      <c r="AE329"/>
      <c r="AF329"/>
      <c r="AG329"/>
      <c r="AJ329" s="204"/>
      <c r="AK329"/>
      <c r="AL329"/>
      <c r="AM329"/>
      <c r="AN329"/>
      <c r="AO329" s="204"/>
    </row>
    <row r="330" spans="1:41" ht="12.75">
      <c r="A330"/>
      <c r="B330"/>
      <c r="C330"/>
      <c r="D330"/>
      <c r="H330" s="204"/>
      <c r="I330"/>
      <c r="J330"/>
      <c r="K330"/>
      <c r="L330"/>
      <c r="Q330" s="204"/>
      <c r="R330"/>
      <c r="S330"/>
      <c r="T330"/>
      <c r="U330"/>
      <c r="W330" s="204"/>
      <c r="X330"/>
      <c r="Y330"/>
      <c r="Z330"/>
      <c r="AA330"/>
      <c r="AC330" s="204"/>
      <c r="AD330"/>
      <c r="AE330"/>
      <c r="AF330"/>
      <c r="AG330"/>
      <c r="AJ330" s="204"/>
      <c r="AK330"/>
      <c r="AL330"/>
      <c r="AM330"/>
      <c r="AN330"/>
      <c r="AO330" s="204"/>
    </row>
    <row r="331" spans="1:41" ht="12.75">
      <c r="A331"/>
      <c r="B331"/>
      <c r="C331"/>
      <c r="D331"/>
      <c r="H331" s="204"/>
      <c r="I331"/>
      <c r="J331"/>
      <c r="K331"/>
      <c r="L331"/>
      <c r="Q331" s="204"/>
      <c r="R331"/>
      <c r="S331"/>
      <c r="T331"/>
      <c r="U331"/>
      <c r="W331" s="204"/>
      <c r="X331"/>
      <c r="Y331"/>
      <c r="Z331"/>
      <c r="AA331"/>
      <c r="AC331" s="204"/>
      <c r="AD331"/>
      <c r="AE331"/>
      <c r="AF331"/>
      <c r="AG331"/>
      <c r="AJ331" s="204"/>
      <c r="AK331"/>
      <c r="AL331"/>
      <c r="AM331"/>
      <c r="AN331"/>
      <c r="AO331" s="204"/>
    </row>
    <row r="332" spans="1:41" ht="12.75">
      <c r="A332"/>
      <c r="B332"/>
      <c r="C332"/>
      <c r="D332"/>
      <c r="H332" s="204"/>
      <c r="I332"/>
      <c r="J332"/>
      <c r="K332"/>
      <c r="L332"/>
      <c r="Q332" s="204"/>
      <c r="R332"/>
      <c r="S332"/>
      <c r="T332"/>
      <c r="U332"/>
      <c r="W332" s="204"/>
      <c r="X332"/>
      <c r="Y332"/>
      <c r="Z332"/>
      <c r="AA332"/>
      <c r="AC332" s="204"/>
      <c r="AD332"/>
      <c r="AE332"/>
      <c r="AF332"/>
      <c r="AG332"/>
      <c r="AJ332" s="204"/>
      <c r="AK332"/>
      <c r="AL332"/>
      <c r="AM332"/>
      <c r="AN332"/>
      <c r="AO332" s="204"/>
    </row>
    <row r="333" spans="1:41" ht="12.75">
      <c r="A333"/>
      <c r="B333"/>
      <c r="C333"/>
      <c r="D333"/>
      <c r="H333" s="204"/>
      <c r="I333"/>
      <c r="J333"/>
      <c r="K333"/>
      <c r="L333"/>
      <c r="Q333" s="204"/>
      <c r="R333"/>
      <c r="S333"/>
      <c r="T333"/>
      <c r="U333"/>
      <c r="W333" s="204"/>
      <c r="X333"/>
      <c r="Y333"/>
      <c r="Z333"/>
      <c r="AA333"/>
      <c r="AC333" s="204"/>
      <c r="AD333"/>
      <c r="AE333"/>
      <c r="AF333"/>
      <c r="AG333"/>
      <c r="AJ333" s="204"/>
      <c r="AK333"/>
      <c r="AL333"/>
      <c r="AM333"/>
      <c r="AN333"/>
      <c r="AO333" s="204"/>
    </row>
    <row r="334" spans="1:41" ht="12.75">
      <c r="A334"/>
      <c r="B334"/>
      <c r="C334"/>
      <c r="D334"/>
      <c r="H334" s="204"/>
      <c r="I334"/>
      <c r="J334"/>
      <c r="K334"/>
      <c r="L334"/>
      <c r="Q334" s="204"/>
      <c r="R334"/>
      <c r="S334"/>
      <c r="T334"/>
      <c r="U334"/>
      <c r="W334" s="204"/>
      <c r="X334"/>
      <c r="Y334"/>
      <c r="Z334"/>
      <c r="AA334"/>
      <c r="AC334" s="204"/>
      <c r="AD334"/>
      <c r="AE334"/>
      <c r="AF334"/>
      <c r="AG334"/>
      <c r="AJ334" s="204"/>
      <c r="AK334"/>
      <c r="AL334"/>
      <c r="AM334"/>
      <c r="AN334"/>
      <c r="AO334" s="204"/>
    </row>
    <row r="335" spans="1:41" ht="12.75">
      <c r="A335"/>
      <c r="B335"/>
      <c r="C335"/>
      <c r="D335"/>
      <c r="H335" s="204"/>
      <c r="I335"/>
      <c r="J335"/>
      <c r="K335"/>
      <c r="L335"/>
      <c r="Q335" s="204"/>
      <c r="R335"/>
      <c r="S335"/>
      <c r="T335"/>
      <c r="U335"/>
      <c r="W335" s="204"/>
      <c r="X335"/>
      <c r="Y335"/>
      <c r="Z335"/>
      <c r="AA335"/>
      <c r="AC335" s="204"/>
      <c r="AD335"/>
      <c r="AE335"/>
      <c r="AF335"/>
      <c r="AG335"/>
      <c r="AJ335" s="204"/>
      <c r="AK335"/>
      <c r="AL335"/>
      <c r="AM335"/>
      <c r="AN335"/>
      <c r="AO335" s="204"/>
    </row>
    <row r="336" spans="1:41" ht="12.75">
      <c r="A336"/>
      <c r="B336"/>
      <c r="C336"/>
      <c r="D336"/>
      <c r="H336" s="204"/>
      <c r="I336"/>
      <c r="J336"/>
      <c r="K336"/>
      <c r="L336"/>
      <c r="Q336" s="204"/>
      <c r="R336"/>
      <c r="S336"/>
      <c r="T336"/>
      <c r="U336"/>
      <c r="W336" s="204"/>
      <c r="X336"/>
      <c r="Y336"/>
      <c r="Z336"/>
      <c r="AA336"/>
      <c r="AC336" s="204"/>
      <c r="AD336"/>
      <c r="AE336"/>
      <c r="AF336"/>
      <c r="AG336"/>
      <c r="AJ336" s="204"/>
      <c r="AK336"/>
      <c r="AL336"/>
      <c r="AM336"/>
      <c r="AN336"/>
      <c r="AO336" s="204"/>
    </row>
    <row r="337" spans="1:41" ht="12.75">
      <c r="A337"/>
      <c r="B337"/>
      <c r="C337"/>
      <c r="D337"/>
      <c r="H337" s="204"/>
      <c r="I337"/>
      <c r="J337"/>
      <c r="K337"/>
      <c r="L337"/>
      <c r="Q337" s="204"/>
      <c r="R337"/>
      <c r="S337"/>
      <c r="T337"/>
      <c r="U337"/>
      <c r="W337" s="204"/>
      <c r="X337"/>
      <c r="Y337"/>
      <c r="Z337"/>
      <c r="AA337"/>
      <c r="AC337" s="204"/>
      <c r="AD337"/>
      <c r="AE337"/>
      <c r="AF337"/>
      <c r="AG337"/>
      <c r="AJ337" s="204"/>
      <c r="AK337"/>
      <c r="AL337"/>
      <c r="AM337"/>
      <c r="AN337"/>
      <c r="AO337" s="204"/>
    </row>
    <row r="338" spans="1:41" ht="12.75">
      <c r="A338"/>
      <c r="B338"/>
      <c r="C338"/>
      <c r="D338"/>
      <c r="H338" s="204"/>
      <c r="I338"/>
      <c r="J338"/>
      <c r="K338"/>
      <c r="L338"/>
      <c r="Q338" s="204"/>
      <c r="R338"/>
      <c r="S338"/>
      <c r="T338"/>
      <c r="U338"/>
      <c r="W338" s="204"/>
      <c r="X338"/>
      <c r="Y338"/>
      <c r="Z338"/>
      <c r="AA338"/>
      <c r="AC338" s="204"/>
      <c r="AD338"/>
      <c r="AE338"/>
      <c r="AF338"/>
      <c r="AG338"/>
      <c r="AJ338" s="204"/>
      <c r="AK338"/>
      <c r="AL338"/>
      <c r="AM338"/>
      <c r="AN338"/>
      <c r="AO338" s="204"/>
    </row>
    <row r="339" spans="1:41" ht="12.75">
      <c r="A339"/>
      <c r="B339"/>
      <c r="C339"/>
      <c r="D339"/>
      <c r="H339" s="204"/>
      <c r="I339"/>
      <c r="J339"/>
      <c r="K339"/>
      <c r="L339"/>
      <c r="Q339" s="204"/>
      <c r="R339"/>
      <c r="S339"/>
      <c r="T339"/>
      <c r="U339"/>
      <c r="W339" s="204"/>
      <c r="X339"/>
      <c r="Y339"/>
      <c r="Z339"/>
      <c r="AA339"/>
      <c r="AC339" s="204"/>
      <c r="AD339"/>
      <c r="AE339"/>
      <c r="AF339"/>
      <c r="AG339"/>
      <c r="AJ339" s="204"/>
      <c r="AK339"/>
      <c r="AL339"/>
      <c r="AM339"/>
      <c r="AN339"/>
      <c r="AO339" s="204"/>
    </row>
    <row r="340" spans="1:41" ht="12.75">
      <c r="A340"/>
      <c r="B340"/>
      <c r="C340"/>
      <c r="D340"/>
      <c r="H340" s="204"/>
      <c r="I340"/>
      <c r="J340"/>
      <c r="K340"/>
      <c r="L340"/>
      <c r="Q340" s="204"/>
      <c r="R340"/>
      <c r="S340"/>
      <c r="T340"/>
      <c r="U340"/>
      <c r="W340" s="204"/>
      <c r="X340"/>
      <c r="Y340"/>
      <c r="Z340"/>
      <c r="AA340"/>
      <c r="AC340" s="204"/>
      <c r="AD340"/>
      <c r="AE340"/>
      <c r="AF340"/>
      <c r="AG340"/>
      <c r="AJ340" s="204"/>
      <c r="AK340"/>
      <c r="AL340"/>
      <c r="AM340"/>
      <c r="AN340"/>
      <c r="AO340" s="204"/>
    </row>
    <row r="341" spans="1:41" ht="12.75">
      <c r="A341"/>
      <c r="B341"/>
      <c r="C341"/>
      <c r="D341"/>
      <c r="H341" s="204"/>
      <c r="I341"/>
      <c r="J341"/>
      <c r="K341"/>
      <c r="L341"/>
      <c r="Q341" s="204"/>
      <c r="R341"/>
      <c r="S341"/>
      <c r="T341"/>
      <c r="U341"/>
      <c r="W341" s="204"/>
      <c r="X341"/>
      <c r="Y341"/>
      <c r="Z341"/>
      <c r="AA341"/>
      <c r="AC341" s="204"/>
      <c r="AD341"/>
      <c r="AE341"/>
      <c r="AF341"/>
      <c r="AG341"/>
      <c r="AJ341" s="204"/>
      <c r="AK341"/>
      <c r="AL341"/>
      <c r="AM341"/>
      <c r="AN341"/>
      <c r="AO341" s="204"/>
    </row>
    <row r="342" spans="1:41" ht="12.75">
      <c r="A342"/>
      <c r="B342"/>
      <c r="C342"/>
      <c r="D342"/>
      <c r="H342" s="204"/>
      <c r="I342"/>
      <c r="J342"/>
      <c r="K342"/>
      <c r="L342"/>
      <c r="Q342" s="204"/>
      <c r="R342"/>
      <c r="S342"/>
      <c r="T342"/>
      <c r="U342"/>
      <c r="W342" s="204"/>
      <c r="X342"/>
      <c r="Y342"/>
      <c r="Z342"/>
      <c r="AA342"/>
      <c r="AC342" s="204"/>
      <c r="AD342"/>
      <c r="AE342"/>
      <c r="AF342"/>
      <c r="AG342"/>
      <c r="AJ342" s="204"/>
      <c r="AK342"/>
      <c r="AL342"/>
      <c r="AM342"/>
      <c r="AN342"/>
      <c r="AO342" s="204"/>
    </row>
    <row r="343" spans="1:41" ht="12.75">
      <c r="A343"/>
      <c r="B343"/>
      <c r="C343"/>
      <c r="D343"/>
      <c r="H343" s="204"/>
      <c r="I343"/>
      <c r="J343"/>
      <c r="K343"/>
      <c r="L343"/>
      <c r="Q343" s="204"/>
      <c r="R343"/>
      <c r="S343"/>
      <c r="T343"/>
      <c r="U343"/>
      <c r="W343" s="204"/>
      <c r="X343"/>
      <c r="Y343"/>
      <c r="Z343"/>
      <c r="AA343"/>
      <c r="AC343" s="204"/>
      <c r="AD343"/>
      <c r="AE343"/>
      <c r="AF343"/>
      <c r="AG343"/>
      <c r="AJ343" s="204"/>
      <c r="AK343"/>
      <c r="AL343"/>
      <c r="AM343"/>
      <c r="AN343"/>
      <c r="AO343" s="204"/>
    </row>
    <row r="344" spans="1:41" ht="12.75">
      <c r="A344"/>
      <c r="B344"/>
      <c r="C344"/>
      <c r="D344"/>
      <c r="H344" s="204"/>
      <c r="I344"/>
      <c r="J344"/>
      <c r="K344"/>
      <c r="L344"/>
      <c r="Q344" s="204"/>
      <c r="R344"/>
      <c r="S344"/>
      <c r="T344"/>
      <c r="U344"/>
      <c r="W344" s="204"/>
      <c r="X344"/>
      <c r="Y344"/>
      <c r="Z344"/>
      <c r="AA344"/>
      <c r="AC344" s="204"/>
      <c r="AD344"/>
      <c r="AE344"/>
      <c r="AF344"/>
      <c r="AG344"/>
      <c r="AJ344" s="204"/>
      <c r="AK344"/>
      <c r="AL344"/>
      <c r="AM344"/>
      <c r="AN344"/>
      <c r="AO344" s="204"/>
    </row>
    <row r="345" spans="1:41" ht="12.75">
      <c r="A345"/>
      <c r="B345"/>
      <c r="C345"/>
      <c r="D345"/>
      <c r="H345" s="204"/>
      <c r="I345"/>
      <c r="J345"/>
      <c r="K345"/>
      <c r="L345"/>
      <c r="Q345" s="204"/>
      <c r="R345"/>
      <c r="S345"/>
      <c r="T345"/>
      <c r="U345"/>
      <c r="W345" s="204"/>
      <c r="X345"/>
      <c r="Y345"/>
      <c r="Z345"/>
      <c r="AA345"/>
      <c r="AC345" s="204"/>
      <c r="AD345"/>
      <c r="AE345"/>
      <c r="AF345"/>
      <c r="AG345"/>
      <c r="AJ345" s="204"/>
      <c r="AK345"/>
      <c r="AL345"/>
      <c r="AM345"/>
      <c r="AN345"/>
      <c r="AO345" s="204"/>
    </row>
    <row r="346" spans="1:41" ht="12.75">
      <c r="A346"/>
      <c r="B346"/>
      <c r="C346"/>
      <c r="D346"/>
      <c r="H346" s="204"/>
      <c r="I346"/>
      <c r="J346"/>
      <c r="K346"/>
      <c r="L346"/>
      <c r="Q346" s="204"/>
      <c r="R346"/>
      <c r="S346"/>
      <c r="T346"/>
      <c r="U346"/>
      <c r="W346" s="204"/>
      <c r="X346"/>
      <c r="Y346"/>
      <c r="Z346"/>
      <c r="AA346"/>
      <c r="AC346" s="204"/>
      <c r="AD346"/>
      <c r="AE346"/>
      <c r="AF346"/>
      <c r="AG346"/>
      <c r="AJ346" s="204"/>
      <c r="AK346"/>
      <c r="AL346"/>
      <c r="AM346"/>
      <c r="AN346"/>
      <c r="AO346" s="204"/>
    </row>
    <row r="347" spans="1:41" ht="12.75">
      <c r="A347"/>
      <c r="B347"/>
      <c r="C347"/>
      <c r="D347"/>
      <c r="H347" s="204"/>
      <c r="I347"/>
      <c r="J347"/>
      <c r="K347"/>
      <c r="L347"/>
      <c r="Q347" s="204"/>
      <c r="R347"/>
      <c r="S347"/>
      <c r="T347"/>
      <c r="U347"/>
      <c r="W347" s="204"/>
      <c r="X347"/>
      <c r="Y347"/>
      <c r="Z347"/>
      <c r="AA347"/>
      <c r="AC347" s="204"/>
      <c r="AD347"/>
      <c r="AE347"/>
      <c r="AF347"/>
      <c r="AG347"/>
      <c r="AJ347" s="204"/>
      <c r="AK347"/>
      <c r="AL347"/>
      <c r="AM347"/>
      <c r="AN347"/>
      <c r="AO347" s="204"/>
    </row>
    <row r="348" spans="1:41" ht="12.75">
      <c r="A348"/>
      <c r="B348"/>
      <c r="C348"/>
      <c r="D348"/>
      <c r="H348" s="204"/>
      <c r="I348"/>
      <c r="J348"/>
      <c r="K348"/>
      <c r="L348"/>
      <c r="Q348" s="204"/>
      <c r="R348"/>
      <c r="S348"/>
      <c r="T348"/>
      <c r="U348"/>
      <c r="W348" s="204"/>
      <c r="X348"/>
      <c r="Y348"/>
      <c r="Z348"/>
      <c r="AA348"/>
      <c r="AC348" s="204"/>
      <c r="AD348"/>
      <c r="AE348"/>
      <c r="AF348"/>
      <c r="AG348"/>
      <c r="AJ348" s="204"/>
      <c r="AK348"/>
      <c r="AL348"/>
      <c r="AM348"/>
      <c r="AN348"/>
      <c r="AO348" s="204"/>
    </row>
    <row r="349" spans="1:41" ht="12.75">
      <c r="A349"/>
      <c r="B349"/>
      <c r="C349"/>
      <c r="D349"/>
      <c r="H349" s="204"/>
      <c r="I349"/>
      <c r="J349"/>
      <c r="K349"/>
      <c r="L349"/>
      <c r="Q349" s="204"/>
      <c r="R349"/>
      <c r="S349"/>
      <c r="T349"/>
      <c r="U349"/>
      <c r="W349" s="204"/>
      <c r="X349"/>
      <c r="Y349"/>
      <c r="Z349"/>
      <c r="AA349"/>
      <c r="AC349" s="204"/>
      <c r="AD349"/>
      <c r="AE349"/>
      <c r="AF349"/>
      <c r="AG349"/>
      <c r="AJ349" s="204"/>
      <c r="AK349"/>
      <c r="AL349"/>
      <c r="AM349"/>
      <c r="AN349"/>
      <c r="AO349" s="204"/>
    </row>
    <row r="350" spans="1:41" ht="12.75">
      <c r="A350"/>
      <c r="B350"/>
      <c r="C350"/>
      <c r="D350"/>
      <c r="H350" s="204"/>
      <c r="I350"/>
      <c r="J350"/>
      <c r="K350"/>
      <c r="L350"/>
      <c r="Q350" s="204"/>
      <c r="R350"/>
      <c r="S350"/>
      <c r="T350"/>
      <c r="U350"/>
      <c r="W350" s="204"/>
      <c r="X350"/>
      <c r="Y350"/>
      <c r="Z350"/>
      <c r="AA350"/>
      <c r="AC350" s="204"/>
      <c r="AD350"/>
      <c r="AE350"/>
      <c r="AF350"/>
      <c r="AG350"/>
      <c r="AJ350" s="204"/>
      <c r="AK350"/>
      <c r="AL350"/>
      <c r="AM350"/>
      <c r="AN350"/>
      <c r="AO350" s="204"/>
    </row>
    <row r="351" spans="1:41" ht="12.75">
      <c r="A351"/>
      <c r="B351"/>
      <c r="C351"/>
      <c r="D351"/>
      <c r="H351" s="204"/>
      <c r="I351"/>
      <c r="J351"/>
      <c r="K351"/>
      <c r="L351"/>
      <c r="Q351" s="204"/>
      <c r="R351"/>
      <c r="S351"/>
      <c r="T351"/>
      <c r="U351"/>
      <c r="W351" s="204"/>
      <c r="X351"/>
      <c r="Y351"/>
      <c r="Z351"/>
      <c r="AA351"/>
      <c r="AC351" s="204"/>
      <c r="AD351"/>
      <c r="AE351"/>
      <c r="AF351"/>
      <c r="AG351"/>
      <c r="AJ351" s="204"/>
      <c r="AK351"/>
      <c r="AL351"/>
      <c r="AM351"/>
      <c r="AN351"/>
      <c r="AO351" s="204"/>
    </row>
    <row r="352" spans="1:41" ht="12.75">
      <c r="A352"/>
      <c r="B352"/>
      <c r="C352"/>
      <c r="D352"/>
      <c r="H352" s="204"/>
      <c r="I352"/>
      <c r="J352"/>
      <c r="K352"/>
      <c r="L352"/>
      <c r="Q352" s="204"/>
      <c r="R352"/>
      <c r="S352"/>
      <c r="T352"/>
      <c r="U352"/>
      <c r="W352" s="204"/>
      <c r="X352"/>
      <c r="Y352"/>
      <c r="Z352"/>
      <c r="AA352"/>
      <c r="AC352" s="204"/>
      <c r="AD352"/>
      <c r="AE352"/>
      <c r="AF352"/>
      <c r="AG352"/>
      <c r="AJ352" s="204"/>
      <c r="AK352"/>
      <c r="AL352"/>
      <c r="AM352"/>
      <c r="AN352"/>
      <c r="AO352" s="204"/>
    </row>
    <row r="353" spans="1:41" ht="12.75">
      <c r="A353"/>
      <c r="B353"/>
      <c r="C353"/>
      <c r="D353"/>
      <c r="H353" s="204"/>
      <c r="I353"/>
      <c r="J353"/>
      <c r="K353"/>
      <c r="L353"/>
      <c r="Q353" s="204"/>
      <c r="R353"/>
      <c r="S353"/>
      <c r="T353"/>
      <c r="U353"/>
      <c r="W353" s="204"/>
      <c r="X353"/>
      <c r="Y353"/>
      <c r="Z353"/>
      <c r="AA353"/>
      <c r="AC353" s="204"/>
      <c r="AD353"/>
      <c r="AE353"/>
      <c r="AF353"/>
      <c r="AG353"/>
      <c r="AJ353" s="204"/>
      <c r="AK353"/>
      <c r="AL353"/>
      <c r="AM353"/>
      <c r="AN353"/>
      <c r="AO353" s="204"/>
    </row>
    <row r="354" spans="1:41" ht="12.75">
      <c r="A354"/>
      <c r="B354"/>
      <c r="C354"/>
      <c r="D354"/>
      <c r="H354" s="204"/>
      <c r="I354"/>
      <c r="J354"/>
      <c r="K354"/>
      <c r="L354"/>
      <c r="Q354" s="204"/>
      <c r="R354"/>
      <c r="S354"/>
      <c r="T354"/>
      <c r="U354"/>
      <c r="W354" s="204"/>
      <c r="X354"/>
      <c r="Y354"/>
      <c r="Z354"/>
      <c r="AA354"/>
      <c r="AC354" s="204"/>
      <c r="AD354"/>
      <c r="AE354"/>
      <c r="AF354"/>
      <c r="AG354"/>
      <c r="AJ354" s="204"/>
      <c r="AK354"/>
      <c r="AL354"/>
      <c r="AM354"/>
      <c r="AN354"/>
      <c r="AO354" s="204"/>
    </row>
    <row r="355" spans="1:41" ht="12.75">
      <c r="A355"/>
      <c r="B355"/>
      <c r="C355"/>
      <c r="D355"/>
      <c r="H355" s="204"/>
      <c r="I355"/>
      <c r="J355"/>
      <c r="K355"/>
      <c r="L355"/>
      <c r="Q355" s="204"/>
      <c r="R355"/>
      <c r="S355"/>
      <c r="T355"/>
      <c r="U355"/>
      <c r="W355" s="204"/>
      <c r="X355"/>
      <c r="Y355"/>
      <c r="Z355"/>
      <c r="AA355"/>
      <c r="AC355" s="204"/>
      <c r="AD355"/>
      <c r="AE355"/>
      <c r="AF355"/>
      <c r="AG355"/>
      <c r="AJ355" s="204"/>
      <c r="AK355"/>
      <c r="AL355"/>
      <c r="AM355"/>
      <c r="AN355"/>
      <c r="AO355" s="204"/>
    </row>
    <row r="356" spans="1:41" ht="12.75">
      <c r="A356"/>
      <c r="B356"/>
      <c r="C356"/>
      <c r="D356"/>
      <c r="H356" s="204"/>
      <c r="I356"/>
      <c r="J356"/>
      <c r="K356"/>
      <c r="L356"/>
      <c r="Q356" s="204"/>
      <c r="R356"/>
      <c r="S356"/>
      <c r="T356"/>
      <c r="U356"/>
      <c r="W356" s="204"/>
      <c r="X356"/>
      <c r="Y356"/>
      <c r="Z356"/>
      <c r="AA356"/>
      <c r="AC356" s="204"/>
      <c r="AD356"/>
      <c r="AE356"/>
      <c r="AF356"/>
      <c r="AG356"/>
      <c r="AJ356" s="204"/>
      <c r="AK356"/>
      <c r="AL356"/>
      <c r="AM356"/>
      <c r="AN356"/>
      <c r="AO356" s="204"/>
    </row>
    <row r="357" spans="1:41" ht="12.75">
      <c r="A357"/>
      <c r="B357"/>
      <c r="C357"/>
      <c r="D357"/>
      <c r="H357" s="204"/>
      <c r="I357"/>
      <c r="J357"/>
      <c r="K357"/>
      <c r="L357"/>
      <c r="Q357" s="204"/>
      <c r="R357"/>
      <c r="S357"/>
      <c r="T357"/>
      <c r="U357"/>
      <c r="W357" s="204"/>
      <c r="X357"/>
      <c r="Y357"/>
      <c r="Z357"/>
      <c r="AA357"/>
      <c r="AC357" s="204"/>
      <c r="AD357"/>
      <c r="AE357"/>
      <c r="AF357"/>
      <c r="AG357"/>
      <c r="AJ357" s="204"/>
      <c r="AK357"/>
      <c r="AL357"/>
      <c r="AM357"/>
      <c r="AN357"/>
      <c r="AO357" s="204"/>
    </row>
    <row r="358" spans="1:41" ht="12.75">
      <c r="A358"/>
      <c r="B358"/>
      <c r="C358"/>
      <c r="D358"/>
      <c r="H358" s="204"/>
      <c r="I358"/>
      <c r="J358"/>
      <c r="K358"/>
      <c r="L358"/>
      <c r="Q358" s="204"/>
      <c r="R358"/>
      <c r="S358"/>
      <c r="T358"/>
      <c r="U358"/>
      <c r="W358" s="204"/>
      <c r="X358"/>
      <c r="Y358"/>
      <c r="Z358"/>
      <c r="AA358"/>
      <c r="AC358" s="204"/>
      <c r="AD358"/>
      <c r="AE358"/>
      <c r="AF358"/>
      <c r="AG358"/>
      <c r="AJ358" s="204"/>
      <c r="AK358"/>
      <c r="AL358"/>
      <c r="AM358"/>
      <c r="AN358"/>
      <c r="AO358" s="204"/>
    </row>
    <row r="359" spans="1:41" ht="12.75">
      <c r="A359"/>
      <c r="B359"/>
      <c r="C359"/>
      <c r="D359"/>
      <c r="H359" s="204"/>
      <c r="I359"/>
      <c r="J359"/>
      <c r="K359"/>
      <c r="L359"/>
      <c r="Q359" s="204"/>
      <c r="R359"/>
      <c r="S359"/>
      <c r="T359"/>
      <c r="U359"/>
      <c r="W359" s="204"/>
      <c r="X359"/>
      <c r="Y359"/>
      <c r="Z359"/>
      <c r="AA359"/>
      <c r="AC359" s="204"/>
      <c r="AD359"/>
      <c r="AE359"/>
      <c r="AF359"/>
      <c r="AG359"/>
      <c r="AJ359" s="204"/>
      <c r="AK359"/>
      <c r="AL359"/>
      <c r="AM359"/>
      <c r="AN359"/>
      <c r="AO359" s="204"/>
    </row>
    <row r="360" spans="1:41" ht="12.75">
      <c r="A360"/>
      <c r="B360"/>
      <c r="C360"/>
      <c r="D360"/>
      <c r="H360" s="204"/>
      <c r="I360"/>
      <c r="J360"/>
      <c r="K360"/>
      <c r="L360"/>
      <c r="Q360" s="204"/>
      <c r="R360"/>
      <c r="S360"/>
      <c r="T360"/>
      <c r="U360"/>
      <c r="W360" s="204"/>
      <c r="X360"/>
      <c r="Y360"/>
      <c r="Z360"/>
      <c r="AA360"/>
      <c r="AC360" s="204"/>
      <c r="AD360"/>
      <c r="AE360"/>
      <c r="AF360"/>
      <c r="AG360"/>
      <c r="AJ360" s="204"/>
      <c r="AK360"/>
      <c r="AL360"/>
      <c r="AM360"/>
      <c r="AN360"/>
      <c r="AO360" s="204"/>
    </row>
    <row r="361" spans="1:41" ht="12.75">
      <c r="A361"/>
      <c r="B361"/>
      <c r="C361"/>
      <c r="D361"/>
      <c r="H361" s="204"/>
      <c r="I361"/>
      <c r="J361"/>
      <c r="K361"/>
      <c r="L361"/>
      <c r="Q361" s="204"/>
      <c r="R361"/>
      <c r="S361"/>
      <c r="T361"/>
      <c r="U361"/>
      <c r="W361" s="204"/>
      <c r="X361"/>
      <c r="Y361"/>
      <c r="Z361"/>
      <c r="AA361"/>
      <c r="AC361" s="204"/>
      <c r="AD361"/>
      <c r="AE361"/>
      <c r="AF361"/>
      <c r="AG361"/>
      <c r="AJ361" s="204"/>
      <c r="AK361"/>
      <c r="AL361"/>
      <c r="AM361"/>
      <c r="AN361"/>
      <c r="AO361" s="204"/>
    </row>
    <row r="362" spans="1:41" ht="12.75">
      <c r="A362"/>
      <c r="B362"/>
      <c r="C362"/>
      <c r="D362"/>
      <c r="H362" s="204"/>
      <c r="I362"/>
      <c r="J362"/>
      <c r="K362"/>
      <c r="L362"/>
      <c r="Q362" s="204"/>
      <c r="R362"/>
      <c r="S362"/>
      <c r="T362"/>
      <c r="U362"/>
      <c r="W362" s="204"/>
      <c r="X362"/>
      <c r="Y362"/>
      <c r="Z362"/>
      <c r="AA362"/>
      <c r="AC362" s="204"/>
      <c r="AD362"/>
      <c r="AE362"/>
      <c r="AF362"/>
      <c r="AG362"/>
      <c r="AJ362" s="204"/>
      <c r="AK362"/>
      <c r="AL362"/>
      <c r="AM362"/>
      <c r="AN362"/>
      <c r="AO362" s="204"/>
    </row>
    <row r="363" spans="1:41" ht="12.75">
      <c r="A363"/>
      <c r="B363"/>
      <c r="C363"/>
      <c r="D363"/>
      <c r="H363" s="204"/>
      <c r="I363"/>
      <c r="J363"/>
      <c r="K363"/>
      <c r="L363"/>
      <c r="Q363" s="204"/>
      <c r="R363"/>
      <c r="S363"/>
      <c r="T363"/>
      <c r="U363"/>
      <c r="W363" s="204"/>
      <c r="X363"/>
      <c r="Y363"/>
      <c r="Z363"/>
      <c r="AA363"/>
      <c r="AC363" s="204"/>
      <c r="AD363"/>
      <c r="AE363"/>
      <c r="AF363"/>
      <c r="AG363"/>
      <c r="AJ363" s="204"/>
      <c r="AK363"/>
      <c r="AL363"/>
      <c r="AM363"/>
      <c r="AN363"/>
      <c r="AO363" s="204"/>
    </row>
    <row r="364" spans="1:41" ht="12.75">
      <c r="A364"/>
      <c r="B364"/>
      <c r="C364"/>
      <c r="D364"/>
      <c r="H364" s="204"/>
      <c r="I364"/>
      <c r="J364"/>
      <c r="K364"/>
      <c r="L364"/>
      <c r="Q364" s="204"/>
      <c r="R364"/>
      <c r="S364"/>
      <c r="T364"/>
      <c r="U364"/>
      <c r="W364" s="204"/>
      <c r="X364"/>
      <c r="Y364"/>
      <c r="Z364"/>
      <c r="AA364"/>
      <c r="AC364" s="204"/>
      <c r="AD364"/>
      <c r="AE364"/>
      <c r="AF364"/>
      <c r="AG364"/>
      <c r="AJ364" s="204"/>
      <c r="AK364"/>
      <c r="AL364"/>
      <c r="AM364"/>
      <c r="AN364"/>
      <c r="AO364" s="204"/>
    </row>
    <row r="365" spans="1:41" ht="12.75">
      <c r="A365"/>
      <c r="B365"/>
      <c r="C365"/>
      <c r="D365"/>
      <c r="H365" s="204"/>
      <c r="I365"/>
      <c r="J365"/>
      <c r="K365"/>
      <c r="L365"/>
      <c r="Q365" s="204"/>
      <c r="R365"/>
      <c r="S365"/>
      <c r="T365"/>
      <c r="U365"/>
      <c r="W365" s="204"/>
      <c r="X365"/>
      <c r="Y365"/>
      <c r="Z365"/>
      <c r="AA365"/>
      <c r="AC365" s="204"/>
      <c r="AD365"/>
      <c r="AE365"/>
      <c r="AF365"/>
      <c r="AG365"/>
      <c r="AJ365" s="204"/>
      <c r="AK365"/>
      <c r="AL365"/>
      <c r="AM365"/>
      <c r="AN365"/>
      <c r="AO365" s="204"/>
    </row>
    <row r="366" spans="1:41" ht="12.75">
      <c r="A366"/>
      <c r="B366"/>
      <c r="C366"/>
      <c r="D366"/>
      <c r="H366" s="204"/>
      <c r="I366"/>
      <c r="J366"/>
      <c r="K366"/>
      <c r="L366"/>
      <c r="Q366" s="204"/>
      <c r="R366"/>
      <c r="S366"/>
      <c r="T366"/>
      <c r="U366"/>
      <c r="W366" s="204"/>
      <c r="X366"/>
      <c r="Y366"/>
      <c r="Z366"/>
      <c r="AA366"/>
      <c r="AC366" s="204"/>
      <c r="AD366"/>
      <c r="AE366"/>
      <c r="AF366"/>
      <c r="AG366"/>
      <c r="AJ366" s="204"/>
      <c r="AK366"/>
      <c r="AL366"/>
      <c r="AM366"/>
      <c r="AN366"/>
      <c r="AO366" s="204"/>
    </row>
    <row r="367" spans="1:41" ht="12.75">
      <c r="A367"/>
      <c r="B367"/>
      <c r="C367"/>
      <c r="D367"/>
      <c r="H367" s="204"/>
      <c r="I367"/>
      <c r="J367"/>
      <c r="K367"/>
      <c r="L367"/>
      <c r="Q367" s="204"/>
      <c r="R367"/>
      <c r="S367"/>
      <c r="T367"/>
      <c r="U367"/>
      <c r="W367" s="204"/>
      <c r="X367"/>
      <c r="Y367"/>
      <c r="Z367"/>
      <c r="AA367"/>
      <c r="AC367" s="204"/>
      <c r="AD367"/>
      <c r="AE367"/>
      <c r="AF367"/>
      <c r="AG367"/>
      <c r="AJ367" s="204"/>
      <c r="AK367"/>
      <c r="AL367"/>
      <c r="AM367"/>
      <c r="AN367"/>
      <c r="AO367" s="204"/>
    </row>
    <row r="368" spans="1:41" ht="12.75">
      <c r="A368"/>
      <c r="B368"/>
      <c r="C368"/>
      <c r="D368"/>
      <c r="H368" s="204"/>
      <c r="I368"/>
      <c r="J368"/>
      <c r="K368"/>
      <c r="L368"/>
      <c r="Q368" s="204"/>
      <c r="R368"/>
      <c r="S368"/>
      <c r="T368"/>
      <c r="U368"/>
      <c r="W368" s="204"/>
      <c r="X368"/>
      <c r="Y368"/>
      <c r="Z368"/>
      <c r="AA368"/>
      <c r="AC368" s="204"/>
      <c r="AD368"/>
      <c r="AE368"/>
      <c r="AF368"/>
      <c r="AG368"/>
      <c r="AJ368" s="204"/>
      <c r="AK368"/>
      <c r="AL368"/>
      <c r="AM368"/>
      <c r="AN368"/>
      <c r="AO368" s="204"/>
    </row>
    <row r="369" spans="1:41" ht="12.75">
      <c r="A369"/>
      <c r="B369"/>
      <c r="C369"/>
      <c r="D369"/>
      <c r="H369" s="204"/>
      <c r="I369"/>
      <c r="J369"/>
      <c r="K369"/>
      <c r="L369"/>
      <c r="Q369" s="204"/>
      <c r="R369"/>
      <c r="S369"/>
      <c r="T369"/>
      <c r="U369"/>
      <c r="W369" s="204"/>
      <c r="X369"/>
      <c r="Y369"/>
      <c r="Z369"/>
      <c r="AA369"/>
      <c r="AC369" s="204"/>
      <c r="AD369"/>
      <c r="AE369"/>
      <c r="AF369"/>
      <c r="AG369"/>
      <c r="AJ369" s="204"/>
      <c r="AK369"/>
      <c r="AL369"/>
      <c r="AM369"/>
      <c r="AN369"/>
      <c r="AO369" s="204"/>
    </row>
    <row r="370" spans="1:41" ht="12.75">
      <c r="A370"/>
      <c r="B370"/>
      <c r="C370"/>
      <c r="D370"/>
      <c r="H370" s="204"/>
      <c r="I370"/>
      <c r="J370"/>
      <c r="K370"/>
      <c r="L370"/>
      <c r="Q370" s="204"/>
      <c r="R370"/>
      <c r="S370"/>
      <c r="T370"/>
      <c r="U370"/>
      <c r="W370" s="204"/>
      <c r="X370"/>
      <c r="Y370"/>
      <c r="Z370"/>
      <c r="AA370"/>
      <c r="AC370" s="204"/>
      <c r="AD370"/>
      <c r="AE370"/>
      <c r="AF370"/>
      <c r="AG370"/>
      <c r="AJ370" s="204"/>
      <c r="AK370"/>
      <c r="AL370"/>
      <c r="AM370"/>
      <c r="AN370"/>
      <c r="AO370" s="204"/>
    </row>
    <row r="371" spans="1:41" ht="12.75">
      <c r="A371"/>
      <c r="B371"/>
      <c r="C371"/>
      <c r="D371"/>
      <c r="H371" s="204"/>
      <c r="I371"/>
      <c r="J371"/>
      <c r="K371"/>
      <c r="L371"/>
      <c r="Q371" s="204"/>
      <c r="R371"/>
      <c r="S371"/>
      <c r="T371"/>
      <c r="U371"/>
      <c r="W371" s="204"/>
      <c r="X371"/>
      <c r="Y371"/>
      <c r="Z371"/>
      <c r="AA371"/>
      <c r="AC371" s="204"/>
      <c r="AD371"/>
      <c r="AE371"/>
      <c r="AF371"/>
      <c r="AG371"/>
      <c r="AJ371" s="204"/>
      <c r="AK371"/>
      <c r="AL371"/>
      <c r="AM371"/>
      <c r="AN371"/>
      <c r="AO371" s="204"/>
    </row>
    <row r="372" spans="1:41" ht="12.75">
      <c r="A372"/>
      <c r="B372"/>
      <c r="C372"/>
      <c r="D372"/>
      <c r="H372" s="204"/>
      <c r="I372"/>
      <c r="J372"/>
      <c r="K372"/>
      <c r="L372"/>
      <c r="Q372" s="204"/>
      <c r="R372"/>
      <c r="S372"/>
      <c r="T372"/>
      <c r="U372"/>
      <c r="W372" s="204"/>
      <c r="X372"/>
      <c r="Y372"/>
      <c r="Z372"/>
      <c r="AA372"/>
      <c r="AC372" s="204"/>
      <c r="AD372"/>
      <c r="AE372"/>
      <c r="AF372"/>
      <c r="AG372"/>
      <c r="AJ372" s="204"/>
      <c r="AK372"/>
      <c r="AL372"/>
      <c r="AM372"/>
      <c r="AN372"/>
      <c r="AO372" s="204"/>
    </row>
    <row r="373" spans="1:41" ht="12.75">
      <c r="A373"/>
      <c r="B373"/>
      <c r="C373"/>
      <c r="D373"/>
      <c r="H373" s="204"/>
      <c r="I373"/>
      <c r="J373"/>
      <c r="K373"/>
      <c r="L373"/>
      <c r="Q373" s="204"/>
      <c r="R373"/>
      <c r="S373"/>
      <c r="T373"/>
      <c r="U373"/>
      <c r="W373" s="204"/>
      <c r="X373"/>
      <c r="Y373"/>
      <c r="Z373"/>
      <c r="AA373"/>
      <c r="AC373" s="204"/>
      <c r="AD373"/>
      <c r="AE373"/>
      <c r="AF373"/>
      <c r="AG373"/>
      <c r="AJ373" s="204"/>
      <c r="AK373"/>
      <c r="AL373"/>
      <c r="AM373"/>
      <c r="AN373"/>
      <c r="AO373" s="204"/>
    </row>
    <row r="374" spans="1:41" ht="12.75">
      <c r="A374"/>
      <c r="B374"/>
      <c r="C374"/>
      <c r="D374"/>
      <c r="H374" s="204"/>
      <c r="I374"/>
      <c r="J374"/>
      <c r="K374"/>
      <c r="L374"/>
      <c r="Q374" s="204"/>
      <c r="R374"/>
      <c r="S374"/>
      <c r="T374"/>
      <c r="U374"/>
      <c r="W374" s="204"/>
      <c r="X374"/>
      <c r="Y374"/>
      <c r="Z374"/>
      <c r="AA374"/>
      <c r="AC374" s="204"/>
      <c r="AD374"/>
      <c r="AE374"/>
      <c r="AF374"/>
      <c r="AG374"/>
      <c r="AJ374" s="204"/>
      <c r="AK374"/>
      <c r="AL374"/>
      <c r="AM374"/>
      <c r="AN374"/>
      <c r="AO374" s="204"/>
    </row>
    <row r="375" spans="1:41" ht="12.75">
      <c r="A375"/>
      <c r="B375"/>
      <c r="C375"/>
      <c r="D375"/>
      <c r="H375" s="204"/>
      <c r="I375"/>
      <c r="J375"/>
      <c r="K375"/>
      <c r="L375"/>
      <c r="Q375" s="204"/>
      <c r="R375"/>
      <c r="S375"/>
      <c r="T375"/>
      <c r="U375"/>
      <c r="W375" s="204"/>
      <c r="X375"/>
      <c r="Y375"/>
      <c r="Z375"/>
      <c r="AA375"/>
      <c r="AC375" s="204"/>
      <c r="AD375"/>
      <c r="AE375"/>
      <c r="AF375"/>
      <c r="AG375"/>
      <c r="AJ375" s="204"/>
      <c r="AK375"/>
      <c r="AL375"/>
      <c r="AM375"/>
      <c r="AN375"/>
      <c r="AO375" s="204"/>
    </row>
    <row r="376" spans="1:41" ht="12.75">
      <c r="A376"/>
      <c r="B376"/>
      <c r="C376"/>
      <c r="D376"/>
      <c r="H376" s="204"/>
      <c r="I376"/>
      <c r="J376"/>
      <c r="K376"/>
      <c r="L376"/>
      <c r="Q376" s="204"/>
      <c r="R376"/>
      <c r="S376"/>
      <c r="T376"/>
      <c r="U376"/>
      <c r="W376" s="204"/>
      <c r="X376"/>
      <c r="Y376"/>
      <c r="Z376"/>
      <c r="AA376"/>
      <c r="AC376" s="204"/>
      <c r="AD376"/>
      <c r="AE376"/>
      <c r="AF376"/>
      <c r="AG376"/>
      <c r="AJ376" s="204"/>
      <c r="AK376"/>
      <c r="AL376"/>
      <c r="AM376"/>
      <c r="AN376"/>
      <c r="AO376" s="204"/>
    </row>
    <row r="377" spans="1:41" ht="12.75">
      <c r="A377"/>
      <c r="B377"/>
      <c r="C377"/>
      <c r="D377"/>
      <c r="H377" s="204"/>
      <c r="I377"/>
      <c r="J377"/>
      <c r="K377"/>
      <c r="L377"/>
      <c r="Q377" s="204"/>
      <c r="R377"/>
      <c r="S377"/>
      <c r="T377"/>
      <c r="U377"/>
      <c r="W377" s="204"/>
      <c r="X377"/>
      <c r="Y377"/>
      <c r="Z377"/>
      <c r="AA377"/>
      <c r="AC377" s="204"/>
      <c r="AD377"/>
      <c r="AE377"/>
      <c r="AF377"/>
      <c r="AG377"/>
      <c r="AJ377" s="204"/>
      <c r="AK377"/>
      <c r="AL377"/>
      <c r="AM377"/>
      <c r="AN377"/>
      <c r="AO377" s="204"/>
    </row>
    <row r="378" spans="1:41" ht="12.75">
      <c r="A378"/>
      <c r="B378"/>
      <c r="C378"/>
      <c r="D378"/>
      <c r="H378" s="204"/>
      <c r="I378"/>
      <c r="J378"/>
      <c r="K378"/>
      <c r="L378"/>
      <c r="Q378" s="204"/>
      <c r="R378"/>
      <c r="S378"/>
      <c r="T378"/>
      <c r="U378"/>
      <c r="W378" s="204"/>
      <c r="X378"/>
      <c r="Y378"/>
      <c r="Z378"/>
      <c r="AA378"/>
      <c r="AC378" s="204"/>
      <c r="AD378"/>
      <c r="AE378"/>
      <c r="AF378"/>
      <c r="AG378"/>
      <c r="AJ378" s="204"/>
      <c r="AK378"/>
      <c r="AL378"/>
      <c r="AM378"/>
      <c r="AN378"/>
      <c r="AO378" s="204"/>
    </row>
    <row r="379" spans="1:41" ht="12.75">
      <c r="A379"/>
      <c r="B379"/>
      <c r="C379"/>
      <c r="D379"/>
      <c r="H379" s="204"/>
      <c r="I379"/>
      <c r="J379"/>
      <c r="K379"/>
      <c r="L379"/>
      <c r="Q379" s="204"/>
      <c r="R379"/>
      <c r="S379"/>
      <c r="T379"/>
      <c r="U379"/>
      <c r="W379" s="204"/>
      <c r="X379"/>
      <c r="Y379"/>
      <c r="Z379"/>
      <c r="AA379"/>
      <c r="AC379" s="204"/>
      <c r="AD379"/>
      <c r="AE379"/>
      <c r="AF379"/>
      <c r="AG379"/>
      <c r="AJ379" s="204"/>
      <c r="AK379"/>
      <c r="AL379"/>
      <c r="AM379"/>
      <c r="AN379"/>
      <c r="AO379" s="204"/>
    </row>
    <row r="380" spans="1:41" ht="12.75">
      <c r="A380"/>
      <c r="B380"/>
      <c r="C380"/>
      <c r="D380"/>
      <c r="H380" s="204"/>
      <c r="I380"/>
      <c r="J380"/>
      <c r="K380"/>
      <c r="L380"/>
      <c r="Q380" s="204"/>
      <c r="R380"/>
      <c r="S380"/>
      <c r="T380"/>
      <c r="U380"/>
      <c r="W380" s="204"/>
      <c r="X380"/>
      <c r="Y380"/>
      <c r="Z380"/>
      <c r="AA380"/>
      <c r="AC380" s="204"/>
      <c r="AD380"/>
      <c r="AE380"/>
      <c r="AF380"/>
      <c r="AG380"/>
      <c r="AJ380" s="204"/>
      <c r="AK380"/>
      <c r="AL380"/>
      <c r="AM380"/>
      <c r="AN380"/>
      <c r="AO380" s="204"/>
    </row>
    <row r="381" spans="1:41" ht="12.75">
      <c r="A381"/>
      <c r="B381"/>
      <c r="C381"/>
      <c r="D381"/>
      <c r="H381" s="204"/>
      <c r="I381"/>
      <c r="J381"/>
      <c r="K381"/>
      <c r="L381"/>
      <c r="Q381" s="204"/>
      <c r="R381"/>
      <c r="S381"/>
      <c r="T381"/>
      <c r="U381"/>
      <c r="W381" s="204"/>
      <c r="X381"/>
      <c r="Y381"/>
      <c r="Z381"/>
      <c r="AA381"/>
      <c r="AC381" s="204"/>
      <c r="AD381"/>
      <c r="AE381"/>
      <c r="AF381"/>
      <c r="AG381"/>
      <c r="AJ381" s="204"/>
      <c r="AK381"/>
      <c r="AL381"/>
      <c r="AM381"/>
      <c r="AN381"/>
      <c r="AO381" s="204"/>
    </row>
    <row r="382" spans="1:41" ht="12.75">
      <c r="A382"/>
      <c r="B382"/>
      <c r="C382"/>
      <c r="D382"/>
      <c r="H382" s="204"/>
      <c r="I382"/>
      <c r="J382"/>
      <c r="K382"/>
      <c r="L382"/>
      <c r="Q382" s="204"/>
      <c r="R382"/>
      <c r="S382"/>
      <c r="T382"/>
      <c r="U382"/>
      <c r="W382" s="204"/>
      <c r="X382"/>
      <c r="Y382"/>
      <c r="Z382"/>
      <c r="AA382"/>
      <c r="AC382" s="204"/>
      <c r="AD382"/>
      <c r="AE382"/>
      <c r="AF382"/>
      <c r="AG382"/>
      <c r="AJ382" s="204"/>
      <c r="AK382"/>
      <c r="AL382"/>
      <c r="AM382"/>
      <c r="AN382"/>
      <c r="AO382" s="204"/>
    </row>
    <row r="383" spans="1:41" ht="12.75">
      <c r="A383"/>
      <c r="B383"/>
      <c r="C383"/>
      <c r="D383"/>
      <c r="H383" s="204"/>
      <c r="I383"/>
      <c r="J383"/>
      <c r="K383"/>
      <c r="L383"/>
      <c r="Q383" s="204"/>
      <c r="R383"/>
      <c r="S383"/>
      <c r="T383"/>
      <c r="U383"/>
      <c r="W383" s="204"/>
      <c r="X383"/>
      <c r="Y383"/>
      <c r="Z383"/>
      <c r="AA383"/>
      <c r="AC383" s="204"/>
      <c r="AD383"/>
      <c r="AE383"/>
      <c r="AF383"/>
      <c r="AG383"/>
      <c r="AJ383" s="204"/>
      <c r="AK383"/>
      <c r="AL383"/>
      <c r="AM383"/>
      <c r="AN383"/>
      <c r="AO383" s="204"/>
    </row>
    <row r="384" spans="1:41" ht="12.75">
      <c r="A384"/>
      <c r="B384"/>
      <c r="C384"/>
      <c r="D384"/>
      <c r="H384" s="204"/>
      <c r="I384"/>
      <c r="J384"/>
      <c r="K384"/>
      <c r="L384"/>
      <c r="Q384" s="204"/>
      <c r="R384"/>
      <c r="S384"/>
      <c r="T384"/>
      <c r="U384"/>
      <c r="W384" s="204"/>
      <c r="X384"/>
      <c r="Y384"/>
      <c r="Z384"/>
      <c r="AA384"/>
      <c r="AC384" s="204"/>
      <c r="AD384"/>
      <c r="AE384"/>
      <c r="AF384"/>
      <c r="AG384"/>
      <c r="AJ384" s="204"/>
      <c r="AK384"/>
      <c r="AL384"/>
      <c r="AM384"/>
      <c r="AN384"/>
      <c r="AO384" s="204"/>
    </row>
    <row r="385" spans="1:41" ht="12.75">
      <c r="A385"/>
      <c r="B385"/>
      <c r="C385"/>
      <c r="D385"/>
      <c r="H385" s="204"/>
      <c r="I385"/>
      <c r="J385"/>
      <c r="K385"/>
      <c r="L385"/>
      <c r="Q385" s="204"/>
      <c r="R385"/>
      <c r="S385"/>
      <c r="T385"/>
      <c r="U385"/>
      <c r="W385" s="204"/>
      <c r="X385"/>
      <c r="Y385"/>
      <c r="Z385"/>
      <c r="AA385"/>
      <c r="AC385" s="204"/>
      <c r="AD385"/>
      <c r="AE385"/>
      <c r="AF385"/>
      <c r="AG385"/>
      <c r="AJ385" s="204"/>
      <c r="AK385"/>
      <c r="AL385"/>
      <c r="AM385"/>
      <c r="AN385"/>
      <c r="AO385" s="204"/>
    </row>
    <row r="386" spans="1:41" ht="12.75">
      <c r="A386"/>
      <c r="B386"/>
      <c r="C386"/>
      <c r="D386"/>
      <c r="H386" s="204"/>
      <c r="I386"/>
      <c r="J386"/>
      <c r="K386"/>
      <c r="L386"/>
      <c r="Q386" s="204"/>
      <c r="R386"/>
      <c r="S386"/>
      <c r="T386"/>
      <c r="U386"/>
      <c r="W386" s="204"/>
      <c r="X386"/>
      <c r="Y386"/>
      <c r="Z386"/>
      <c r="AA386"/>
      <c r="AC386" s="204"/>
      <c r="AD386"/>
      <c r="AE386"/>
      <c r="AF386"/>
      <c r="AG386"/>
      <c r="AJ386" s="204"/>
      <c r="AK386"/>
      <c r="AL386"/>
      <c r="AM386"/>
      <c r="AN386"/>
      <c r="AO386" s="204"/>
    </row>
    <row r="387" spans="1:41" ht="12.75">
      <c r="A387"/>
      <c r="B387"/>
      <c r="C387"/>
      <c r="D387"/>
      <c r="H387" s="204"/>
      <c r="I387"/>
      <c r="J387"/>
      <c r="K387"/>
      <c r="L387"/>
      <c r="Q387" s="204"/>
      <c r="R387"/>
      <c r="S387"/>
      <c r="T387"/>
      <c r="U387"/>
      <c r="W387" s="204"/>
      <c r="X387"/>
      <c r="Y387"/>
      <c r="Z387"/>
      <c r="AA387"/>
      <c r="AC387" s="204"/>
      <c r="AD387"/>
      <c r="AE387"/>
      <c r="AF387"/>
      <c r="AG387"/>
      <c r="AJ387" s="204"/>
      <c r="AK387"/>
      <c r="AL387"/>
      <c r="AM387"/>
      <c r="AN387"/>
      <c r="AO387" s="204"/>
    </row>
    <row r="388" spans="1:41" ht="12.75">
      <c r="A388"/>
      <c r="B388"/>
      <c r="C388"/>
      <c r="D388"/>
      <c r="H388" s="204"/>
      <c r="I388"/>
      <c r="J388"/>
      <c r="K388"/>
      <c r="L388"/>
      <c r="Q388" s="204"/>
      <c r="R388"/>
      <c r="S388"/>
      <c r="T388"/>
      <c r="U388"/>
      <c r="W388" s="204"/>
      <c r="X388"/>
      <c r="Y388"/>
      <c r="Z388"/>
      <c r="AA388"/>
      <c r="AC388" s="204"/>
      <c r="AD388"/>
      <c r="AE388"/>
      <c r="AF388"/>
      <c r="AG388"/>
      <c r="AJ388" s="204"/>
      <c r="AK388"/>
      <c r="AL388"/>
      <c r="AM388"/>
      <c r="AN388"/>
      <c r="AO388" s="204"/>
    </row>
    <row r="389" spans="1:41" ht="12.75">
      <c r="A389"/>
      <c r="B389"/>
      <c r="C389"/>
      <c r="D389"/>
      <c r="H389" s="204"/>
      <c r="I389"/>
      <c r="J389"/>
      <c r="K389"/>
      <c r="L389"/>
      <c r="Q389" s="204"/>
      <c r="R389"/>
      <c r="S389"/>
      <c r="T389"/>
      <c r="U389"/>
      <c r="W389" s="204"/>
      <c r="X389"/>
      <c r="Y389"/>
      <c r="Z389"/>
      <c r="AA389"/>
      <c r="AC389" s="204"/>
      <c r="AD389"/>
      <c r="AE389"/>
      <c r="AF389"/>
      <c r="AG389"/>
      <c r="AJ389" s="204"/>
      <c r="AK389"/>
      <c r="AL389"/>
      <c r="AM389"/>
      <c r="AN389"/>
      <c r="AO389" s="204"/>
    </row>
    <row r="390" spans="1:41" ht="12.75">
      <c r="A390"/>
      <c r="B390"/>
      <c r="C390"/>
      <c r="D390"/>
      <c r="H390" s="204"/>
      <c r="I390"/>
      <c r="J390"/>
      <c r="K390"/>
      <c r="L390"/>
      <c r="Q390" s="204"/>
      <c r="R390"/>
      <c r="S390"/>
      <c r="T390"/>
      <c r="U390"/>
      <c r="W390" s="204"/>
      <c r="X390"/>
      <c r="Y390"/>
      <c r="Z390"/>
      <c r="AA390"/>
      <c r="AC390" s="204"/>
      <c r="AD390"/>
      <c r="AE390"/>
      <c r="AF390"/>
      <c r="AG390"/>
      <c r="AJ390" s="204"/>
      <c r="AK390"/>
      <c r="AL390"/>
      <c r="AM390"/>
      <c r="AN390"/>
      <c r="AO390" s="204"/>
    </row>
    <row r="391" spans="1:41" ht="12.75">
      <c r="A391"/>
      <c r="B391"/>
      <c r="C391"/>
      <c r="D391"/>
      <c r="H391" s="204"/>
      <c r="I391"/>
      <c r="J391"/>
      <c r="K391"/>
      <c r="L391"/>
      <c r="Q391" s="204"/>
      <c r="R391"/>
      <c r="S391"/>
      <c r="T391"/>
      <c r="U391"/>
      <c r="W391" s="204"/>
      <c r="X391"/>
      <c r="Y391"/>
      <c r="Z391"/>
      <c r="AA391"/>
      <c r="AC391" s="204"/>
      <c r="AD391"/>
      <c r="AE391"/>
      <c r="AF391"/>
      <c r="AG391"/>
      <c r="AJ391" s="204"/>
      <c r="AK391"/>
      <c r="AL391"/>
      <c r="AM391"/>
      <c r="AN391"/>
      <c r="AO391" s="204"/>
    </row>
    <row r="392" spans="1:41" ht="12.75">
      <c r="A392"/>
      <c r="B392"/>
      <c r="C392"/>
      <c r="D392"/>
      <c r="H392" s="204"/>
      <c r="I392"/>
      <c r="J392"/>
      <c r="K392"/>
      <c r="L392"/>
      <c r="Q392" s="204"/>
      <c r="R392"/>
      <c r="S392"/>
      <c r="T392"/>
      <c r="U392"/>
      <c r="W392" s="204"/>
      <c r="X392"/>
      <c r="Y392"/>
      <c r="Z392"/>
      <c r="AA392"/>
      <c r="AC392" s="204"/>
      <c r="AD392"/>
      <c r="AE392"/>
      <c r="AF392"/>
      <c r="AG392"/>
      <c r="AJ392" s="204"/>
      <c r="AK392"/>
      <c r="AL392"/>
      <c r="AM392"/>
      <c r="AN392"/>
      <c r="AO392" s="204"/>
    </row>
    <row r="393" spans="1:41" ht="12.75">
      <c r="A393"/>
      <c r="B393"/>
      <c r="C393"/>
      <c r="D393"/>
      <c r="H393" s="204"/>
      <c r="I393"/>
      <c r="J393"/>
      <c r="K393"/>
      <c r="L393"/>
      <c r="Q393" s="204"/>
      <c r="R393"/>
      <c r="S393"/>
      <c r="T393"/>
      <c r="U393"/>
      <c r="W393" s="204"/>
      <c r="X393"/>
      <c r="Y393"/>
      <c r="Z393"/>
      <c r="AA393"/>
      <c r="AC393" s="204"/>
      <c r="AD393"/>
      <c r="AE393"/>
      <c r="AF393"/>
      <c r="AG393"/>
      <c r="AJ393" s="204"/>
      <c r="AK393"/>
      <c r="AL393"/>
      <c r="AM393"/>
      <c r="AN393"/>
      <c r="AO393" s="204"/>
    </row>
    <row r="394" spans="1:41" ht="12.75">
      <c r="A394"/>
      <c r="B394"/>
      <c r="C394"/>
      <c r="D394"/>
      <c r="H394" s="204"/>
      <c r="I394"/>
      <c r="J394"/>
      <c r="K394"/>
      <c r="L394"/>
      <c r="Q394" s="204"/>
      <c r="R394"/>
      <c r="S394"/>
      <c r="T394"/>
      <c r="U394"/>
      <c r="W394" s="204"/>
      <c r="X394"/>
      <c r="Y394"/>
      <c r="Z394"/>
      <c r="AA394"/>
      <c r="AC394" s="204"/>
      <c r="AD394"/>
      <c r="AE394"/>
      <c r="AF394"/>
      <c r="AG394"/>
      <c r="AJ394" s="204"/>
      <c r="AK394"/>
      <c r="AL394"/>
      <c r="AM394"/>
      <c r="AN394"/>
      <c r="AO394" s="204"/>
    </row>
    <row r="395" spans="1:41" ht="12.75">
      <c r="A395"/>
      <c r="B395"/>
      <c r="C395"/>
      <c r="D395"/>
      <c r="H395" s="204"/>
      <c r="I395"/>
      <c r="J395"/>
      <c r="K395"/>
      <c r="L395"/>
      <c r="Q395" s="204"/>
      <c r="R395"/>
      <c r="S395"/>
      <c r="T395"/>
      <c r="U395"/>
      <c r="W395" s="204"/>
      <c r="X395"/>
      <c r="Y395"/>
      <c r="Z395"/>
      <c r="AA395"/>
      <c r="AC395" s="204"/>
      <c r="AD395"/>
      <c r="AE395"/>
      <c r="AF395"/>
      <c r="AG395"/>
      <c r="AJ395" s="204"/>
      <c r="AK395"/>
      <c r="AL395"/>
      <c r="AM395"/>
      <c r="AN395"/>
      <c r="AO395" s="204"/>
    </row>
    <row r="396" spans="1:41" ht="12.75">
      <c r="A396"/>
      <c r="B396"/>
      <c r="C396"/>
      <c r="D396"/>
      <c r="H396" s="204"/>
      <c r="I396"/>
      <c r="J396"/>
      <c r="K396"/>
      <c r="L396"/>
      <c r="Q396" s="204"/>
      <c r="R396"/>
      <c r="S396"/>
      <c r="T396"/>
      <c r="U396"/>
      <c r="W396" s="204"/>
      <c r="X396"/>
      <c r="Y396"/>
      <c r="Z396"/>
      <c r="AA396"/>
      <c r="AC396" s="204"/>
      <c r="AD396"/>
      <c r="AE396"/>
      <c r="AF396"/>
      <c r="AG396"/>
      <c r="AJ396" s="204"/>
      <c r="AK396"/>
      <c r="AL396"/>
      <c r="AM396"/>
      <c r="AN396"/>
      <c r="AO396" s="204"/>
    </row>
    <row r="397" spans="1:41" ht="12.75">
      <c r="A397"/>
      <c r="B397"/>
      <c r="C397"/>
      <c r="D397"/>
      <c r="H397" s="204"/>
      <c r="I397"/>
      <c r="J397"/>
      <c r="K397"/>
      <c r="L397"/>
      <c r="Q397" s="204"/>
      <c r="R397"/>
      <c r="S397"/>
      <c r="T397"/>
      <c r="U397"/>
      <c r="W397" s="204"/>
      <c r="X397"/>
      <c r="Y397"/>
      <c r="Z397"/>
      <c r="AA397"/>
      <c r="AC397" s="204"/>
      <c r="AD397"/>
      <c r="AE397"/>
      <c r="AF397"/>
      <c r="AG397"/>
      <c r="AJ397" s="204"/>
      <c r="AK397"/>
      <c r="AL397"/>
      <c r="AM397"/>
      <c r="AN397"/>
      <c r="AO397" s="204"/>
    </row>
    <row r="398" spans="1:41" ht="12.75">
      <c r="A398"/>
      <c r="B398"/>
      <c r="C398"/>
      <c r="D398"/>
      <c r="H398" s="204"/>
      <c r="I398"/>
      <c r="J398"/>
      <c r="K398"/>
      <c r="L398"/>
      <c r="Q398" s="204"/>
      <c r="R398"/>
      <c r="S398"/>
      <c r="T398"/>
      <c r="U398"/>
      <c r="W398" s="204"/>
      <c r="X398"/>
      <c r="Y398"/>
      <c r="Z398"/>
      <c r="AA398"/>
      <c r="AC398" s="204"/>
      <c r="AD398"/>
      <c r="AE398"/>
      <c r="AF398"/>
      <c r="AG398"/>
      <c r="AJ398" s="204"/>
      <c r="AK398"/>
      <c r="AL398"/>
      <c r="AM398"/>
      <c r="AN398"/>
      <c r="AO398" s="204"/>
    </row>
    <row r="399" spans="1:41" ht="12.75">
      <c r="A399"/>
      <c r="B399"/>
      <c r="C399"/>
      <c r="D399"/>
      <c r="H399" s="204"/>
      <c r="I399"/>
      <c r="J399"/>
      <c r="K399"/>
      <c r="L399"/>
      <c r="Q399" s="204"/>
      <c r="R399"/>
      <c r="S399"/>
      <c r="T399"/>
      <c r="U399"/>
      <c r="W399" s="204"/>
      <c r="X399"/>
      <c r="Y399"/>
      <c r="Z399"/>
      <c r="AA399"/>
      <c r="AC399" s="204"/>
      <c r="AD399"/>
      <c r="AE399"/>
      <c r="AF399"/>
      <c r="AG399"/>
      <c r="AJ399" s="204"/>
      <c r="AK399"/>
      <c r="AL399"/>
      <c r="AM399"/>
      <c r="AN399"/>
      <c r="AO399" s="204"/>
    </row>
    <row r="400" spans="1:41" ht="12.75">
      <c r="A400"/>
      <c r="B400"/>
      <c r="C400"/>
      <c r="D400"/>
      <c r="H400" s="204"/>
      <c r="I400"/>
      <c r="J400"/>
      <c r="K400"/>
      <c r="L400"/>
      <c r="Q400" s="204"/>
      <c r="R400"/>
      <c r="S400"/>
      <c r="T400"/>
      <c r="U400"/>
      <c r="W400" s="204"/>
      <c r="X400"/>
      <c r="Y400"/>
      <c r="Z400"/>
      <c r="AA400"/>
      <c r="AC400" s="204"/>
      <c r="AD400"/>
      <c r="AE400"/>
      <c r="AF400"/>
      <c r="AG400"/>
      <c r="AJ400" s="204"/>
      <c r="AK400"/>
      <c r="AL400"/>
      <c r="AM400"/>
      <c r="AN400"/>
      <c r="AO400" s="204"/>
    </row>
    <row r="401" spans="1:41" ht="12.75">
      <c r="A401"/>
      <c r="B401"/>
      <c r="C401"/>
      <c r="D401"/>
      <c r="H401" s="204"/>
      <c r="I401"/>
      <c r="J401"/>
      <c r="K401"/>
      <c r="L401"/>
      <c r="Q401" s="204"/>
      <c r="R401"/>
      <c r="S401"/>
      <c r="T401"/>
      <c r="U401"/>
      <c r="W401" s="204"/>
      <c r="X401"/>
      <c r="Y401"/>
      <c r="Z401"/>
      <c r="AA401"/>
      <c r="AC401" s="204"/>
      <c r="AD401"/>
      <c r="AE401"/>
      <c r="AF401"/>
      <c r="AG401"/>
      <c r="AJ401" s="204"/>
      <c r="AK401"/>
      <c r="AL401"/>
      <c r="AM401"/>
      <c r="AN401"/>
      <c r="AO401" s="204"/>
    </row>
    <row r="402" spans="1:41" ht="12.75">
      <c r="A402"/>
      <c r="B402"/>
      <c r="C402"/>
      <c r="D402"/>
      <c r="H402" s="204"/>
      <c r="I402"/>
      <c r="J402"/>
      <c r="K402"/>
      <c r="L402"/>
      <c r="Q402" s="204"/>
      <c r="R402"/>
      <c r="S402"/>
      <c r="T402"/>
      <c r="U402"/>
      <c r="W402" s="204"/>
      <c r="X402"/>
      <c r="Y402"/>
      <c r="Z402"/>
      <c r="AA402"/>
      <c r="AC402" s="204"/>
      <c r="AD402"/>
      <c r="AE402"/>
      <c r="AF402"/>
      <c r="AG402"/>
      <c r="AJ402" s="204"/>
      <c r="AK402"/>
      <c r="AL402"/>
      <c r="AM402"/>
      <c r="AN402"/>
      <c r="AO402" s="204"/>
    </row>
    <row r="403" spans="1:41" ht="12.75">
      <c r="A403"/>
      <c r="B403"/>
      <c r="C403"/>
      <c r="D403"/>
      <c r="H403" s="204"/>
      <c r="I403"/>
      <c r="J403"/>
      <c r="K403"/>
      <c r="L403"/>
      <c r="Q403" s="204"/>
      <c r="R403"/>
      <c r="S403"/>
      <c r="T403"/>
      <c r="U403"/>
      <c r="W403" s="204"/>
      <c r="X403"/>
      <c r="Y403"/>
      <c r="Z403"/>
      <c r="AA403"/>
      <c r="AC403" s="204"/>
      <c r="AD403"/>
      <c r="AE403"/>
      <c r="AF403"/>
      <c r="AG403"/>
      <c r="AJ403" s="204"/>
      <c r="AK403"/>
      <c r="AL403"/>
      <c r="AM403"/>
      <c r="AN403"/>
      <c r="AO403" s="204"/>
    </row>
    <row r="404" spans="1:41" ht="12.75">
      <c r="A404"/>
      <c r="B404"/>
      <c r="C404"/>
      <c r="D404"/>
      <c r="H404" s="204"/>
      <c r="I404"/>
      <c r="J404"/>
      <c r="K404"/>
      <c r="L404"/>
      <c r="Q404" s="204"/>
      <c r="R404"/>
      <c r="S404"/>
      <c r="T404"/>
      <c r="U404"/>
      <c r="W404" s="204"/>
      <c r="X404"/>
      <c r="Y404"/>
      <c r="Z404"/>
      <c r="AA404"/>
      <c r="AC404" s="204"/>
      <c r="AD404"/>
      <c r="AE404"/>
      <c r="AF404"/>
      <c r="AG404"/>
      <c r="AJ404" s="204"/>
      <c r="AK404"/>
      <c r="AL404"/>
      <c r="AM404"/>
      <c r="AN404"/>
      <c r="AO404" s="204"/>
    </row>
    <row r="405" spans="1:41" ht="12.75">
      <c r="A405"/>
      <c r="B405"/>
      <c r="C405"/>
      <c r="D405"/>
      <c r="H405" s="204"/>
      <c r="I405"/>
      <c r="J405"/>
      <c r="K405"/>
      <c r="L405"/>
      <c r="Q405" s="204"/>
      <c r="R405"/>
      <c r="S405"/>
      <c r="T405"/>
      <c r="U405"/>
      <c r="W405" s="204"/>
      <c r="X405"/>
      <c r="Y405"/>
      <c r="Z405"/>
      <c r="AA405"/>
      <c r="AC405" s="204"/>
      <c r="AD405"/>
      <c r="AE405"/>
      <c r="AF405"/>
      <c r="AG405"/>
      <c r="AJ405" s="204"/>
      <c r="AK405"/>
      <c r="AL405"/>
      <c r="AM405"/>
      <c r="AN405"/>
      <c r="AO405" s="204"/>
    </row>
    <row r="406" spans="1:41" ht="12.75">
      <c r="A406"/>
      <c r="B406"/>
      <c r="C406"/>
      <c r="D406"/>
      <c r="H406" s="204"/>
      <c r="I406"/>
      <c r="J406"/>
      <c r="K406"/>
      <c r="L406"/>
      <c r="Q406" s="204"/>
      <c r="R406"/>
      <c r="S406"/>
      <c r="T406"/>
      <c r="U406"/>
      <c r="W406" s="204"/>
      <c r="X406"/>
      <c r="Y406"/>
      <c r="Z406"/>
      <c r="AA406"/>
      <c r="AC406" s="204"/>
      <c r="AD406"/>
      <c r="AE406"/>
      <c r="AF406"/>
      <c r="AG406"/>
      <c r="AJ406" s="204"/>
      <c r="AK406"/>
      <c r="AL406"/>
      <c r="AM406"/>
      <c r="AN406"/>
      <c r="AO406" s="204"/>
    </row>
    <row r="407" spans="1:41" ht="12.75">
      <c r="A407"/>
      <c r="B407"/>
      <c r="C407"/>
      <c r="D407"/>
      <c r="H407" s="204"/>
      <c r="I407"/>
      <c r="J407"/>
      <c r="K407"/>
      <c r="L407"/>
      <c r="Q407" s="204"/>
      <c r="R407"/>
      <c r="S407"/>
      <c r="T407"/>
      <c r="U407"/>
      <c r="W407" s="204"/>
      <c r="X407"/>
      <c r="Y407"/>
      <c r="Z407"/>
      <c r="AA407"/>
      <c r="AC407" s="204"/>
      <c r="AD407"/>
      <c r="AE407"/>
      <c r="AF407"/>
      <c r="AG407"/>
      <c r="AJ407" s="204"/>
      <c r="AK407"/>
      <c r="AL407"/>
      <c r="AM407"/>
      <c r="AN407"/>
      <c r="AO407" s="204"/>
    </row>
    <row r="408" spans="1:41" ht="12.75">
      <c r="A408"/>
      <c r="B408"/>
      <c r="C408"/>
      <c r="D408"/>
      <c r="H408" s="204"/>
      <c r="I408"/>
      <c r="J408"/>
      <c r="K408"/>
      <c r="L408"/>
      <c r="Q408" s="204"/>
      <c r="R408"/>
      <c r="S408"/>
      <c r="T408"/>
      <c r="U408"/>
      <c r="W408" s="204"/>
      <c r="X408"/>
      <c r="Y408"/>
      <c r="Z408"/>
      <c r="AA408"/>
      <c r="AC408" s="204"/>
      <c r="AD408"/>
      <c r="AE408"/>
      <c r="AF408"/>
      <c r="AG408"/>
      <c r="AJ408" s="204"/>
      <c r="AK408"/>
      <c r="AL408"/>
      <c r="AM408"/>
      <c r="AN408"/>
      <c r="AO408" s="204"/>
    </row>
    <row r="409" spans="1:41" ht="12.75">
      <c r="A409"/>
      <c r="B409"/>
      <c r="C409"/>
      <c r="D409"/>
      <c r="H409" s="204"/>
      <c r="I409"/>
      <c r="J409"/>
      <c r="K409"/>
      <c r="L409"/>
      <c r="Q409" s="204"/>
      <c r="R409"/>
      <c r="S409"/>
      <c r="T409"/>
      <c r="U409"/>
      <c r="W409" s="204"/>
      <c r="X409"/>
      <c r="Y409"/>
      <c r="Z409"/>
      <c r="AA409"/>
      <c r="AC409" s="204"/>
      <c r="AD409"/>
      <c r="AE409"/>
      <c r="AF409"/>
      <c r="AG409"/>
      <c r="AJ409" s="204"/>
      <c r="AK409"/>
      <c r="AL409"/>
      <c r="AM409"/>
      <c r="AN409"/>
      <c r="AO409" s="204"/>
    </row>
    <row r="410" spans="1:41" ht="12.75">
      <c r="A410"/>
      <c r="B410"/>
      <c r="C410"/>
      <c r="D410"/>
      <c r="H410" s="204"/>
      <c r="I410"/>
      <c r="J410"/>
      <c r="K410"/>
      <c r="L410"/>
      <c r="Q410" s="204"/>
      <c r="R410"/>
      <c r="S410"/>
      <c r="T410"/>
      <c r="U410"/>
      <c r="W410" s="204"/>
      <c r="X410"/>
      <c r="Y410"/>
      <c r="Z410"/>
      <c r="AA410"/>
      <c r="AC410" s="204"/>
      <c r="AD410"/>
      <c r="AE410"/>
      <c r="AF410"/>
      <c r="AG410"/>
      <c r="AJ410" s="204"/>
      <c r="AK410"/>
      <c r="AL410"/>
      <c r="AM410"/>
      <c r="AN410"/>
      <c r="AO410" s="204"/>
    </row>
    <row r="411" spans="1:41" ht="12.75">
      <c r="A411"/>
      <c r="B411"/>
      <c r="C411"/>
      <c r="D411"/>
      <c r="H411" s="204"/>
      <c r="I411"/>
      <c r="J411"/>
      <c r="K411"/>
      <c r="L411"/>
      <c r="Q411" s="204"/>
      <c r="R411"/>
      <c r="S411"/>
      <c r="T411"/>
      <c r="U411"/>
      <c r="W411" s="204"/>
      <c r="X411"/>
      <c r="Y411"/>
      <c r="Z411"/>
      <c r="AA411"/>
      <c r="AC411" s="204"/>
      <c r="AD411"/>
      <c r="AE411"/>
      <c r="AF411"/>
      <c r="AG411"/>
      <c r="AJ411" s="204"/>
      <c r="AK411"/>
      <c r="AL411"/>
      <c r="AM411"/>
      <c r="AN411"/>
      <c r="AO411" s="204"/>
    </row>
    <row r="412" spans="1:41" ht="12.75">
      <c r="A412"/>
      <c r="B412"/>
      <c r="C412"/>
      <c r="D412"/>
      <c r="H412" s="204"/>
      <c r="I412"/>
      <c r="J412"/>
      <c r="K412"/>
      <c r="L412"/>
      <c r="Q412" s="204"/>
      <c r="R412"/>
      <c r="S412"/>
      <c r="T412"/>
      <c r="U412"/>
      <c r="W412" s="204"/>
      <c r="X412"/>
      <c r="Y412"/>
      <c r="Z412"/>
      <c r="AA412"/>
      <c r="AC412" s="204"/>
      <c r="AD412"/>
      <c r="AE412"/>
      <c r="AF412"/>
      <c r="AG412"/>
      <c r="AJ412" s="204"/>
      <c r="AK412"/>
      <c r="AL412"/>
      <c r="AM412"/>
      <c r="AN412"/>
      <c r="AO412" s="204"/>
    </row>
    <row r="413" spans="1:41" ht="12.75">
      <c r="A413"/>
      <c r="B413"/>
      <c r="C413"/>
      <c r="D413"/>
      <c r="H413" s="204"/>
      <c r="I413"/>
      <c r="J413"/>
      <c r="K413"/>
      <c r="L413"/>
      <c r="Q413" s="204"/>
      <c r="R413"/>
      <c r="S413"/>
      <c r="T413"/>
      <c r="U413"/>
      <c r="W413" s="204"/>
      <c r="X413"/>
      <c r="Y413"/>
      <c r="Z413"/>
      <c r="AA413"/>
      <c r="AC413" s="204"/>
      <c r="AD413"/>
      <c r="AE413"/>
      <c r="AF413"/>
      <c r="AG413"/>
      <c r="AJ413" s="204"/>
      <c r="AK413"/>
      <c r="AL413"/>
      <c r="AM413"/>
      <c r="AN413"/>
      <c r="AO413" s="204"/>
    </row>
    <row r="414" spans="1:41" ht="12.75">
      <c r="A414"/>
      <c r="B414"/>
      <c r="C414"/>
      <c r="D414"/>
      <c r="H414" s="204"/>
      <c r="I414"/>
      <c r="J414"/>
      <c r="K414"/>
      <c r="L414"/>
      <c r="Q414" s="204"/>
      <c r="R414"/>
      <c r="S414"/>
      <c r="T414"/>
      <c r="U414"/>
      <c r="W414" s="204"/>
      <c r="X414"/>
      <c r="Y414"/>
      <c r="Z414"/>
      <c r="AA414"/>
      <c r="AC414" s="204"/>
      <c r="AD414"/>
      <c r="AE414"/>
      <c r="AF414"/>
      <c r="AG414"/>
      <c r="AJ414" s="204"/>
      <c r="AK414"/>
      <c r="AL414"/>
      <c r="AM414"/>
      <c r="AN414"/>
      <c r="AO414" s="204"/>
    </row>
    <row r="415" spans="1:41" ht="12.75">
      <c r="A415"/>
      <c r="B415"/>
      <c r="C415"/>
      <c r="D415"/>
      <c r="H415" s="204"/>
      <c r="I415"/>
      <c r="J415"/>
      <c r="K415"/>
      <c r="L415"/>
      <c r="Q415" s="204"/>
      <c r="R415"/>
      <c r="S415"/>
      <c r="T415"/>
      <c r="U415"/>
      <c r="W415" s="204"/>
      <c r="X415"/>
      <c r="Y415"/>
      <c r="Z415"/>
      <c r="AA415"/>
      <c r="AC415" s="204"/>
      <c r="AD415"/>
      <c r="AE415"/>
      <c r="AF415"/>
      <c r="AG415"/>
      <c r="AJ415" s="204"/>
      <c r="AK415"/>
      <c r="AL415"/>
      <c r="AM415"/>
      <c r="AN415"/>
      <c r="AO415" s="204"/>
    </row>
    <row r="416" spans="1:41" ht="12.75">
      <c r="A416"/>
      <c r="B416"/>
      <c r="C416"/>
      <c r="D416"/>
      <c r="H416" s="204"/>
      <c r="I416"/>
      <c r="J416"/>
      <c r="K416"/>
      <c r="L416"/>
      <c r="Q416" s="204"/>
      <c r="R416"/>
      <c r="S416"/>
      <c r="T416"/>
      <c r="U416"/>
      <c r="W416" s="204"/>
      <c r="X416"/>
      <c r="Y416"/>
      <c r="Z416"/>
      <c r="AA416"/>
      <c r="AC416" s="204"/>
      <c r="AD416"/>
      <c r="AE416"/>
      <c r="AF416"/>
      <c r="AG416"/>
      <c r="AJ416" s="204"/>
      <c r="AK416"/>
      <c r="AL416"/>
      <c r="AM416"/>
      <c r="AN416"/>
      <c r="AO416" s="204"/>
    </row>
    <row r="417" spans="1:41" ht="12.75">
      <c r="A417"/>
      <c r="B417"/>
      <c r="C417"/>
      <c r="D417"/>
      <c r="H417" s="204"/>
      <c r="I417"/>
      <c r="J417"/>
      <c r="K417"/>
      <c r="L417"/>
      <c r="Q417" s="204"/>
      <c r="R417"/>
      <c r="S417"/>
      <c r="T417"/>
      <c r="U417"/>
      <c r="W417" s="204"/>
      <c r="X417"/>
      <c r="Y417"/>
      <c r="Z417"/>
      <c r="AA417"/>
      <c r="AC417" s="204"/>
      <c r="AD417"/>
      <c r="AE417"/>
      <c r="AF417"/>
      <c r="AG417"/>
      <c r="AJ417" s="204"/>
      <c r="AK417"/>
      <c r="AL417"/>
      <c r="AM417"/>
      <c r="AN417"/>
      <c r="AO417" s="204"/>
    </row>
    <row r="418" spans="1:41" ht="12.75">
      <c r="A418"/>
      <c r="B418"/>
      <c r="C418"/>
      <c r="D418"/>
      <c r="H418" s="204"/>
      <c r="I418"/>
      <c r="J418"/>
      <c r="K418"/>
      <c r="L418"/>
      <c r="Q418" s="204"/>
      <c r="R418"/>
      <c r="S418"/>
      <c r="T418"/>
      <c r="U418"/>
      <c r="W418" s="204"/>
      <c r="X418"/>
      <c r="Y418"/>
      <c r="Z418"/>
      <c r="AA418"/>
      <c r="AC418" s="204"/>
      <c r="AD418"/>
      <c r="AE418"/>
      <c r="AF418"/>
      <c r="AG418"/>
      <c r="AJ418" s="204"/>
      <c r="AK418"/>
      <c r="AL418"/>
      <c r="AM418"/>
      <c r="AN418"/>
      <c r="AO418" s="204"/>
    </row>
    <row r="419" spans="1:41" ht="12.75">
      <c r="A419"/>
      <c r="B419"/>
      <c r="C419"/>
      <c r="D419"/>
      <c r="H419" s="204"/>
      <c r="I419"/>
      <c r="J419"/>
      <c r="K419"/>
      <c r="L419"/>
      <c r="Q419" s="204"/>
      <c r="R419"/>
      <c r="S419"/>
      <c r="T419"/>
      <c r="U419"/>
      <c r="W419" s="204"/>
      <c r="X419"/>
      <c r="Y419"/>
      <c r="Z419"/>
      <c r="AA419"/>
      <c r="AC419" s="204"/>
      <c r="AD419"/>
      <c r="AE419"/>
      <c r="AF419"/>
      <c r="AG419"/>
      <c r="AJ419" s="204"/>
      <c r="AK419"/>
      <c r="AL419"/>
      <c r="AM419"/>
      <c r="AN419"/>
      <c r="AO419" s="204"/>
    </row>
    <row r="420" spans="1:41" ht="12.75">
      <c r="A420"/>
      <c r="B420"/>
      <c r="C420"/>
      <c r="D420"/>
      <c r="H420" s="204"/>
      <c r="I420"/>
      <c r="J420"/>
      <c r="K420"/>
      <c r="L420"/>
      <c r="Q420" s="204"/>
      <c r="R420"/>
      <c r="S420"/>
      <c r="T420"/>
      <c r="U420"/>
      <c r="W420" s="204"/>
      <c r="X420"/>
      <c r="Y420"/>
      <c r="Z420"/>
      <c r="AA420"/>
      <c r="AC420" s="204"/>
      <c r="AD420"/>
      <c r="AE420"/>
      <c r="AF420"/>
      <c r="AG420"/>
      <c r="AJ420" s="204"/>
      <c r="AK420"/>
      <c r="AL420"/>
      <c r="AM420"/>
      <c r="AN420"/>
      <c r="AO420" s="204"/>
    </row>
    <row r="421" spans="1:41" ht="12.75">
      <c r="A421"/>
      <c r="B421"/>
      <c r="C421"/>
      <c r="D421"/>
      <c r="H421" s="204"/>
      <c r="I421"/>
      <c r="J421"/>
      <c r="K421"/>
      <c r="L421"/>
      <c r="Q421" s="204"/>
      <c r="R421"/>
      <c r="S421"/>
      <c r="T421"/>
      <c r="U421"/>
      <c r="W421" s="204"/>
      <c r="X421"/>
      <c r="Y421"/>
      <c r="Z421"/>
      <c r="AA421"/>
      <c r="AC421" s="204"/>
      <c r="AD421"/>
      <c r="AE421"/>
      <c r="AF421"/>
      <c r="AG421"/>
      <c r="AJ421" s="204"/>
      <c r="AK421"/>
      <c r="AL421"/>
      <c r="AM421"/>
      <c r="AN421"/>
      <c r="AO421" s="204"/>
    </row>
    <row r="422" spans="1:41" ht="12.75">
      <c r="A422"/>
      <c r="B422"/>
      <c r="C422"/>
      <c r="D422"/>
      <c r="H422" s="204"/>
      <c r="I422"/>
      <c r="J422"/>
      <c r="K422"/>
      <c r="L422"/>
      <c r="Q422" s="204"/>
      <c r="R422"/>
      <c r="S422"/>
      <c r="T422"/>
      <c r="U422"/>
      <c r="W422" s="204"/>
      <c r="X422"/>
      <c r="Y422"/>
      <c r="Z422"/>
      <c r="AA422"/>
      <c r="AC422" s="204"/>
      <c r="AD422"/>
      <c r="AE422"/>
      <c r="AF422"/>
      <c r="AG422"/>
      <c r="AJ422" s="204"/>
      <c r="AK422"/>
      <c r="AL422"/>
      <c r="AM422"/>
      <c r="AN422"/>
      <c r="AO422" s="204"/>
    </row>
    <row r="423" spans="1:41" ht="12.75">
      <c r="A423"/>
      <c r="B423"/>
      <c r="C423"/>
      <c r="D423"/>
      <c r="H423" s="204"/>
      <c r="I423"/>
      <c r="J423"/>
      <c r="K423"/>
      <c r="L423"/>
      <c r="Q423" s="204"/>
      <c r="R423"/>
      <c r="S423"/>
      <c r="T423"/>
      <c r="U423"/>
      <c r="W423" s="204"/>
      <c r="X423"/>
      <c r="Y423"/>
      <c r="Z423"/>
      <c r="AA423"/>
      <c r="AC423" s="204"/>
      <c r="AD423"/>
      <c r="AE423"/>
      <c r="AF423"/>
      <c r="AG423"/>
      <c r="AJ423" s="204"/>
      <c r="AK423"/>
      <c r="AL423"/>
      <c r="AM423"/>
      <c r="AN423"/>
      <c r="AO423" s="204"/>
    </row>
    <row r="424" spans="1:41" ht="12.75">
      <c r="A424"/>
      <c r="B424"/>
      <c r="C424"/>
      <c r="D424"/>
      <c r="H424" s="204"/>
      <c r="I424"/>
      <c r="J424"/>
      <c r="K424"/>
      <c r="L424"/>
      <c r="Q424" s="204"/>
      <c r="R424"/>
      <c r="S424"/>
      <c r="T424"/>
      <c r="U424"/>
      <c r="W424" s="204"/>
      <c r="X424"/>
      <c r="Y424"/>
      <c r="Z424"/>
      <c r="AA424"/>
      <c r="AC424" s="204"/>
      <c r="AD424"/>
      <c r="AE424"/>
      <c r="AF424"/>
      <c r="AG424"/>
      <c r="AJ424" s="204"/>
      <c r="AK424"/>
      <c r="AL424"/>
      <c r="AM424"/>
      <c r="AN424"/>
      <c r="AO424" s="204"/>
    </row>
    <row r="425" spans="1:41" ht="12.75">
      <c r="A425"/>
      <c r="B425"/>
      <c r="C425"/>
      <c r="D425"/>
      <c r="H425" s="204"/>
      <c r="I425"/>
      <c r="J425"/>
      <c r="K425"/>
      <c r="L425"/>
      <c r="Q425" s="204"/>
      <c r="R425"/>
      <c r="S425"/>
      <c r="T425"/>
      <c r="U425"/>
      <c r="W425" s="204"/>
      <c r="X425"/>
      <c r="Y425"/>
      <c r="Z425"/>
      <c r="AA425"/>
      <c r="AC425" s="204"/>
      <c r="AD425"/>
      <c r="AE425"/>
      <c r="AF425"/>
      <c r="AG425"/>
      <c r="AJ425" s="204"/>
      <c r="AK425"/>
      <c r="AL425"/>
      <c r="AM425"/>
      <c r="AN425"/>
      <c r="AO425" s="204"/>
    </row>
    <row r="426" spans="1:41" ht="12.75">
      <c r="A426"/>
      <c r="B426"/>
      <c r="C426"/>
      <c r="D426"/>
      <c r="H426" s="204"/>
      <c r="I426"/>
      <c r="J426"/>
      <c r="K426"/>
      <c r="L426"/>
      <c r="Q426" s="204"/>
      <c r="R426"/>
      <c r="S426"/>
      <c r="T426"/>
      <c r="U426"/>
      <c r="W426" s="204"/>
      <c r="X426"/>
      <c r="Y426"/>
      <c r="Z426"/>
      <c r="AA426"/>
      <c r="AC426" s="204"/>
      <c r="AD426"/>
      <c r="AE426"/>
      <c r="AF426"/>
      <c r="AG426"/>
      <c r="AJ426" s="204"/>
      <c r="AK426"/>
      <c r="AL426"/>
      <c r="AM426"/>
      <c r="AN426"/>
      <c r="AO426" s="204"/>
    </row>
    <row r="427" spans="1:41" ht="12.75">
      <c r="A427"/>
      <c r="B427"/>
      <c r="C427"/>
      <c r="D427"/>
      <c r="H427" s="204"/>
      <c r="I427"/>
      <c r="J427"/>
      <c r="K427"/>
      <c r="L427"/>
      <c r="Q427" s="204"/>
      <c r="R427"/>
      <c r="S427"/>
      <c r="T427"/>
      <c r="U427"/>
      <c r="W427" s="204"/>
      <c r="X427"/>
      <c r="Y427"/>
      <c r="Z427"/>
      <c r="AA427"/>
      <c r="AC427" s="204"/>
      <c r="AD427"/>
      <c r="AE427"/>
      <c r="AF427"/>
      <c r="AG427"/>
      <c r="AJ427" s="204"/>
      <c r="AK427"/>
      <c r="AL427"/>
      <c r="AM427"/>
      <c r="AN427"/>
      <c r="AO427" s="204"/>
    </row>
    <row r="428" spans="1:41" ht="12.75">
      <c r="A428"/>
      <c r="B428"/>
      <c r="C428"/>
      <c r="D428"/>
      <c r="H428" s="204"/>
      <c r="I428"/>
      <c r="J428"/>
      <c r="K428"/>
      <c r="L428"/>
      <c r="Q428" s="204"/>
      <c r="R428"/>
      <c r="S428"/>
      <c r="T428"/>
      <c r="U428"/>
      <c r="W428" s="204"/>
      <c r="X428"/>
      <c r="Y428"/>
      <c r="Z428"/>
      <c r="AA428"/>
      <c r="AC428" s="204"/>
      <c r="AD428"/>
      <c r="AE428"/>
      <c r="AF428"/>
      <c r="AG428"/>
      <c r="AJ428" s="204"/>
      <c r="AK428"/>
      <c r="AL428"/>
      <c r="AM428"/>
      <c r="AN428"/>
      <c r="AO428" s="204"/>
    </row>
    <row r="429" spans="1:41" ht="12.75">
      <c r="A429"/>
      <c r="B429"/>
      <c r="C429"/>
      <c r="D429"/>
      <c r="H429" s="204"/>
      <c r="I429"/>
      <c r="J429"/>
      <c r="K429"/>
      <c r="L429"/>
      <c r="Q429" s="204"/>
      <c r="R429"/>
      <c r="S429"/>
      <c r="T429"/>
      <c r="U429"/>
      <c r="W429" s="204"/>
      <c r="X429"/>
      <c r="Y429"/>
      <c r="Z429"/>
      <c r="AA429"/>
      <c r="AC429" s="204"/>
      <c r="AD429"/>
      <c r="AE429"/>
      <c r="AF429"/>
      <c r="AG429"/>
      <c r="AJ429" s="204"/>
      <c r="AK429"/>
      <c r="AL429"/>
      <c r="AM429"/>
      <c r="AN429"/>
      <c r="AO429" s="204"/>
    </row>
    <row r="430" spans="1:41" ht="12.75">
      <c r="A430"/>
      <c r="B430"/>
      <c r="C430"/>
      <c r="D430"/>
      <c r="H430" s="204"/>
      <c r="I430"/>
      <c r="J430"/>
      <c r="K430"/>
      <c r="L430"/>
      <c r="Q430" s="204"/>
      <c r="R430"/>
      <c r="S430"/>
      <c r="T430"/>
      <c r="U430"/>
      <c r="W430" s="204"/>
      <c r="X430"/>
      <c r="Y430"/>
      <c r="Z430"/>
      <c r="AA430"/>
      <c r="AC430" s="204"/>
      <c r="AD430"/>
      <c r="AE430"/>
      <c r="AF430"/>
      <c r="AG430"/>
      <c r="AJ430" s="204"/>
      <c r="AK430"/>
      <c r="AL430"/>
      <c r="AM430"/>
      <c r="AN430"/>
      <c r="AO430" s="204"/>
    </row>
    <row r="431" spans="1:41" ht="12.75">
      <c r="A431"/>
      <c r="B431"/>
      <c r="C431"/>
      <c r="D431"/>
      <c r="H431" s="204"/>
      <c r="I431"/>
      <c r="J431"/>
      <c r="K431"/>
      <c r="L431"/>
      <c r="Q431" s="204"/>
      <c r="R431"/>
      <c r="S431"/>
      <c r="T431"/>
      <c r="U431"/>
      <c r="W431" s="204"/>
      <c r="X431"/>
      <c r="Y431"/>
      <c r="Z431"/>
      <c r="AA431"/>
      <c r="AC431" s="204"/>
      <c r="AD431"/>
      <c r="AE431"/>
      <c r="AF431"/>
      <c r="AG431"/>
      <c r="AJ431" s="204"/>
      <c r="AK431"/>
      <c r="AL431"/>
      <c r="AM431"/>
      <c r="AN431"/>
      <c r="AO431" s="204"/>
    </row>
    <row r="432" spans="1:41" ht="12.75">
      <c r="A432"/>
      <c r="B432"/>
      <c r="C432"/>
      <c r="D432"/>
      <c r="H432" s="204"/>
      <c r="I432"/>
      <c r="J432"/>
      <c r="K432"/>
      <c r="L432"/>
      <c r="Q432" s="204"/>
      <c r="R432"/>
      <c r="S432"/>
      <c r="T432"/>
      <c r="U432"/>
      <c r="W432" s="204"/>
      <c r="X432"/>
      <c r="Y432"/>
      <c r="Z432"/>
      <c r="AA432"/>
      <c r="AC432" s="204"/>
      <c r="AD432"/>
      <c r="AE432"/>
      <c r="AF432"/>
      <c r="AG432"/>
      <c r="AJ432" s="204"/>
      <c r="AK432"/>
      <c r="AL432"/>
      <c r="AM432"/>
      <c r="AN432"/>
      <c r="AO432" s="204"/>
    </row>
    <row r="433" spans="1:41" ht="12.75">
      <c r="A433"/>
      <c r="B433"/>
      <c r="C433"/>
      <c r="D433"/>
      <c r="H433" s="204"/>
      <c r="I433"/>
      <c r="J433"/>
      <c r="K433"/>
      <c r="L433"/>
      <c r="Q433" s="204"/>
      <c r="R433"/>
      <c r="S433"/>
      <c r="T433"/>
      <c r="U433"/>
      <c r="W433" s="204"/>
      <c r="X433"/>
      <c r="Y433"/>
      <c r="Z433"/>
      <c r="AA433"/>
      <c r="AC433" s="204"/>
      <c r="AD433"/>
      <c r="AE433"/>
      <c r="AF433"/>
      <c r="AG433"/>
      <c r="AJ433" s="204"/>
      <c r="AK433"/>
      <c r="AL433"/>
      <c r="AM433"/>
      <c r="AN433"/>
      <c r="AO433" s="204"/>
    </row>
    <row r="434" spans="1:41" ht="12.75">
      <c r="A434"/>
      <c r="B434"/>
      <c r="C434"/>
      <c r="D434"/>
      <c r="H434" s="204"/>
      <c r="I434"/>
      <c r="J434"/>
      <c r="K434"/>
      <c r="L434"/>
      <c r="Q434" s="204"/>
      <c r="R434"/>
      <c r="S434"/>
      <c r="T434"/>
      <c r="U434"/>
      <c r="W434" s="204"/>
      <c r="X434"/>
      <c r="Y434"/>
      <c r="Z434"/>
      <c r="AA434"/>
      <c r="AC434" s="204"/>
      <c r="AD434"/>
      <c r="AE434"/>
      <c r="AF434"/>
      <c r="AG434"/>
      <c r="AJ434" s="204"/>
      <c r="AK434"/>
      <c r="AL434"/>
      <c r="AM434"/>
      <c r="AN434"/>
      <c r="AO434" s="204"/>
    </row>
    <row r="435" spans="1:41" ht="12.75">
      <c r="A435"/>
      <c r="B435"/>
      <c r="C435"/>
      <c r="D435"/>
      <c r="H435" s="204"/>
      <c r="I435"/>
      <c r="J435"/>
      <c r="K435"/>
      <c r="L435"/>
      <c r="Q435" s="204"/>
      <c r="R435"/>
      <c r="S435"/>
      <c r="T435"/>
      <c r="U435"/>
      <c r="W435" s="204"/>
      <c r="X435"/>
      <c r="Y435"/>
      <c r="Z435"/>
      <c r="AA435"/>
      <c r="AC435" s="204"/>
      <c r="AD435"/>
      <c r="AE435"/>
      <c r="AF435"/>
      <c r="AG435"/>
      <c r="AJ435" s="204"/>
      <c r="AK435"/>
      <c r="AL435"/>
      <c r="AM435"/>
      <c r="AN435"/>
      <c r="AO435" s="204"/>
    </row>
    <row r="436" spans="1:41" ht="12.75">
      <c r="A436"/>
      <c r="B436"/>
      <c r="C436"/>
      <c r="D436"/>
      <c r="H436" s="204"/>
      <c r="I436"/>
      <c r="J436"/>
      <c r="K436"/>
      <c r="L436"/>
      <c r="Q436" s="204"/>
      <c r="R436"/>
      <c r="S436"/>
      <c r="T436"/>
      <c r="U436"/>
      <c r="W436" s="204"/>
      <c r="X436"/>
      <c r="Y436"/>
      <c r="Z436"/>
      <c r="AA436"/>
      <c r="AC436" s="204"/>
      <c r="AD436"/>
      <c r="AE436"/>
      <c r="AF436"/>
      <c r="AG436"/>
      <c r="AJ436" s="204"/>
      <c r="AK436"/>
      <c r="AL436"/>
      <c r="AM436"/>
      <c r="AN436"/>
      <c r="AO436" s="204"/>
    </row>
    <row r="437" spans="1:41" ht="12.75">
      <c r="A437"/>
      <c r="B437"/>
      <c r="C437"/>
      <c r="D437"/>
      <c r="H437" s="204"/>
      <c r="I437"/>
      <c r="J437"/>
      <c r="K437"/>
      <c r="L437"/>
      <c r="Q437" s="204"/>
      <c r="R437"/>
      <c r="S437"/>
      <c r="T437"/>
      <c r="U437"/>
      <c r="W437" s="204"/>
      <c r="X437"/>
      <c r="Y437"/>
      <c r="Z437"/>
      <c r="AA437"/>
      <c r="AC437" s="204"/>
      <c r="AD437"/>
      <c r="AE437"/>
      <c r="AF437"/>
      <c r="AG437"/>
      <c r="AJ437" s="204"/>
      <c r="AK437"/>
      <c r="AL437"/>
      <c r="AM437"/>
      <c r="AN437"/>
      <c r="AO437" s="204"/>
    </row>
    <row r="438" spans="1:41" ht="12.75">
      <c r="A438"/>
      <c r="B438"/>
      <c r="C438"/>
      <c r="D438"/>
      <c r="H438" s="204"/>
      <c r="I438"/>
      <c r="J438"/>
      <c r="K438"/>
      <c r="L438"/>
      <c r="Q438" s="204"/>
      <c r="R438"/>
      <c r="S438"/>
      <c r="T438"/>
      <c r="U438"/>
      <c r="W438" s="204"/>
      <c r="X438"/>
      <c r="Y438"/>
      <c r="Z438"/>
      <c r="AA438"/>
      <c r="AC438" s="204"/>
      <c r="AD438"/>
      <c r="AE438"/>
      <c r="AF438"/>
      <c r="AG438"/>
      <c r="AJ438" s="204"/>
      <c r="AK438"/>
      <c r="AL438"/>
      <c r="AM438"/>
      <c r="AN438"/>
      <c r="AO438" s="204"/>
    </row>
    <row r="439" spans="1:41" ht="12.75">
      <c r="A439"/>
      <c r="B439"/>
      <c r="C439"/>
      <c r="D439"/>
      <c r="H439" s="204"/>
      <c r="I439"/>
      <c r="J439"/>
      <c r="K439"/>
      <c r="L439"/>
      <c r="Q439" s="204"/>
      <c r="R439"/>
      <c r="S439"/>
      <c r="T439"/>
      <c r="U439"/>
      <c r="W439" s="204"/>
      <c r="X439"/>
      <c r="Y439"/>
      <c r="Z439"/>
      <c r="AA439"/>
      <c r="AC439" s="204"/>
      <c r="AD439"/>
      <c r="AE439"/>
      <c r="AF439"/>
      <c r="AG439"/>
      <c r="AJ439" s="204"/>
      <c r="AK439"/>
      <c r="AL439"/>
      <c r="AM439"/>
      <c r="AN439"/>
      <c r="AO439" s="204"/>
    </row>
    <row r="440" spans="1:41" ht="12.75">
      <c r="A440"/>
      <c r="B440"/>
      <c r="C440"/>
      <c r="D440"/>
      <c r="H440" s="204"/>
      <c r="I440"/>
      <c r="J440"/>
      <c r="K440"/>
      <c r="L440"/>
      <c r="Q440" s="204"/>
      <c r="R440"/>
      <c r="S440"/>
      <c r="T440"/>
      <c r="U440"/>
      <c r="W440" s="204"/>
      <c r="X440"/>
      <c r="Y440"/>
      <c r="Z440"/>
      <c r="AA440"/>
      <c r="AC440" s="204"/>
      <c r="AD440"/>
      <c r="AE440"/>
      <c r="AF440"/>
      <c r="AG440"/>
      <c r="AJ440" s="204"/>
      <c r="AK440"/>
      <c r="AL440"/>
      <c r="AM440"/>
      <c r="AN440"/>
      <c r="AO440" s="204"/>
    </row>
    <row r="441" spans="1:41" ht="12.75">
      <c r="A441"/>
      <c r="B441"/>
      <c r="C441"/>
      <c r="D441"/>
      <c r="H441" s="204"/>
      <c r="I441"/>
      <c r="J441"/>
      <c r="K441"/>
      <c r="L441"/>
      <c r="Q441" s="204"/>
      <c r="R441"/>
      <c r="S441"/>
      <c r="T441"/>
      <c r="U441"/>
      <c r="W441" s="204"/>
      <c r="X441"/>
      <c r="Y441"/>
      <c r="Z441"/>
      <c r="AA441"/>
      <c r="AC441" s="204"/>
      <c r="AD441"/>
      <c r="AE441"/>
      <c r="AF441"/>
      <c r="AG441"/>
      <c r="AJ441" s="204"/>
      <c r="AK441"/>
      <c r="AL441"/>
      <c r="AM441"/>
      <c r="AN441"/>
      <c r="AO441" s="204"/>
    </row>
    <row r="442" spans="1:41" ht="12.75">
      <c r="A442"/>
      <c r="B442"/>
      <c r="C442"/>
      <c r="D442"/>
      <c r="H442" s="204"/>
      <c r="I442"/>
      <c r="J442"/>
      <c r="K442"/>
      <c r="L442"/>
      <c r="Q442" s="204"/>
      <c r="R442"/>
      <c r="S442"/>
      <c r="T442"/>
      <c r="U442"/>
      <c r="W442" s="204"/>
      <c r="X442"/>
      <c r="Y442"/>
      <c r="Z442"/>
      <c r="AA442"/>
      <c r="AC442" s="204"/>
      <c r="AD442"/>
      <c r="AE442"/>
      <c r="AF442"/>
      <c r="AG442"/>
      <c r="AJ442" s="204"/>
      <c r="AK442"/>
      <c r="AL442"/>
      <c r="AM442"/>
      <c r="AN442"/>
      <c r="AO442" s="204"/>
    </row>
    <row r="443" spans="1:41" ht="12.75">
      <c r="A443"/>
      <c r="B443"/>
      <c r="C443"/>
      <c r="D443"/>
      <c r="H443" s="204"/>
      <c r="I443"/>
      <c r="J443"/>
      <c r="K443"/>
      <c r="L443"/>
      <c r="Q443" s="204"/>
      <c r="R443"/>
      <c r="S443"/>
      <c r="T443"/>
      <c r="U443"/>
      <c r="W443" s="204"/>
      <c r="X443"/>
      <c r="Y443"/>
      <c r="Z443"/>
      <c r="AA443"/>
      <c r="AC443" s="204"/>
      <c r="AD443"/>
      <c r="AE443"/>
      <c r="AF443"/>
      <c r="AG443"/>
      <c r="AJ443" s="204"/>
      <c r="AK443"/>
      <c r="AL443"/>
      <c r="AM443"/>
      <c r="AN443"/>
      <c r="AO443" s="204"/>
    </row>
    <row r="444" spans="1:41" ht="12.75">
      <c r="A444"/>
      <c r="B444"/>
      <c r="C444"/>
      <c r="D444"/>
      <c r="H444" s="204"/>
      <c r="I444"/>
      <c r="J444"/>
      <c r="K444"/>
      <c r="L444"/>
      <c r="Q444" s="204"/>
      <c r="R444"/>
      <c r="S444"/>
      <c r="T444"/>
      <c r="U444"/>
      <c r="W444" s="204"/>
      <c r="X444"/>
      <c r="Y444"/>
      <c r="Z444"/>
      <c r="AA444"/>
      <c r="AC444" s="204"/>
      <c r="AD444"/>
      <c r="AE444"/>
      <c r="AF444"/>
      <c r="AG444"/>
      <c r="AJ444" s="204"/>
      <c r="AK444"/>
      <c r="AL444"/>
      <c r="AM444"/>
      <c r="AN444"/>
      <c r="AO444" s="204"/>
    </row>
    <row r="445" spans="1:41" ht="12.75">
      <c r="A445"/>
      <c r="B445"/>
      <c r="C445"/>
      <c r="D445"/>
      <c r="H445" s="204"/>
      <c r="I445"/>
      <c r="J445"/>
      <c r="K445"/>
      <c r="L445"/>
      <c r="Q445" s="204"/>
      <c r="R445"/>
      <c r="S445"/>
      <c r="T445"/>
      <c r="U445"/>
      <c r="W445" s="204"/>
      <c r="X445"/>
      <c r="Y445"/>
      <c r="Z445"/>
      <c r="AA445"/>
      <c r="AC445" s="204"/>
      <c r="AD445"/>
      <c r="AE445"/>
      <c r="AF445"/>
      <c r="AG445"/>
      <c r="AJ445" s="204"/>
      <c r="AK445"/>
      <c r="AL445"/>
      <c r="AM445"/>
      <c r="AN445"/>
      <c r="AO445" s="204"/>
    </row>
    <row r="446" spans="1:41" ht="12.75">
      <c r="A446"/>
      <c r="B446"/>
      <c r="C446"/>
      <c r="D446"/>
      <c r="H446" s="204"/>
      <c r="I446"/>
      <c r="J446"/>
      <c r="K446"/>
      <c r="L446"/>
      <c r="Q446" s="204"/>
      <c r="R446"/>
      <c r="S446"/>
      <c r="T446"/>
      <c r="U446"/>
      <c r="W446" s="204"/>
      <c r="X446"/>
      <c r="Y446"/>
      <c r="Z446"/>
      <c r="AA446"/>
      <c r="AC446" s="204"/>
      <c r="AD446"/>
      <c r="AE446"/>
      <c r="AF446"/>
      <c r="AG446"/>
      <c r="AJ446" s="204"/>
      <c r="AK446"/>
      <c r="AL446"/>
      <c r="AM446"/>
      <c r="AN446"/>
      <c r="AO446" s="204"/>
    </row>
    <row r="447" spans="1:41" ht="12.75">
      <c r="A447"/>
      <c r="B447"/>
      <c r="C447"/>
      <c r="D447"/>
      <c r="H447" s="204"/>
      <c r="I447"/>
      <c r="J447"/>
      <c r="K447"/>
      <c r="L447"/>
      <c r="Q447" s="204"/>
      <c r="R447"/>
      <c r="S447"/>
      <c r="T447"/>
      <c r="U447"/>
      <c r="W447" s="204"/>
      <c r="X447"/>
      <c r="Y447"/>
      <c r="Z447"/>
      <c r="AA447"/>
      <c r="AC447" s="204"/>
      <c r="AD447"/>
      <c r="AE447"/>
      <c r="AF447"/>
      <c r="AG447"/>
      <c r="AJ447" s="204"/>
      <c r="AK447"/>
      <c r="AL447"/>
      <c r="AM447"/>
      <c r="AN447"/>
      <c r="AO447" s="204"/>
    </row>
    <row r="448" spans="1:41" ht="12.75">
      <c r="A448"/>
      <c r="B448"/>
      <c r="C448"/>
      <c r="D448"/>
      <c r="H448" s="204"/>
      <c r="I448"/>
      <c r="J448"/>
      <c r="K448"/>
      <c r="L448"/>
      <c r="Q448" s="204"/>
      <c r="R448"/>
      <c r="S448"/>
      <c r="T448"/>
      <c r="U448"/>
      <c r="W448" s="204"/>
      <c r="X448"/>
      <c r="Y448"/>
      <c r="Z448"/>
      <c r="AA448"/>
      <c r="AC448" s="204"/>
      <c r="AD448"/>
      <c r="AE448"/>
      <c r="AF448"/>
      <c r="AG448"/>
      <c r="AJ448" s="204"/>
      <c r="AK448"/>
      <c r="AL448"/>
      <c r="AM448"/>
      <c r="AN448"/>
      <c r="AO448" s="204"/>
    </row>
    <row r="449" spans="1:41" ht="12.75">
      <c r="A449"/>
      <c r="B449"/>
      <c r="C449"/>
      <c r="D449"/>
      <c r="H449" s="204"/>
      <c r="I449"/>
      <c r="J449"/>
      <c r="K449"/>
      <c r="L449"/>
      <c r="Q449" s="204"/>
      <c r="R449"/>
      <c r="S449"/>
      <c r="T449"/>
      <c r="U449"/>
      <c r="W449" s="204"/>
      <c r="X449"/>
      <c r="Y449"/>
      <c r="Z449"/>
      <c r="AA449"/>
      <c r="AC449" s="204"/>
      <c r="AD449"/>
      <c r="AE449"/>
      <c r="AF449"/>
      <c r="AG449"/>
      <c r="AJ449" s="204"/>
      <c r="AK449"/>
      <c r="AL449"/>
      <c r="AM449"/>
      <c r="AN449"/>
      <c r="AO449" s="204"/>
    </row>
    <row r="450" spans="1:41" ht="12.75">
      <c r="A450"/>
      <c r="B450"/>
      <c r="C450"/>
      <c r="D450"/>
      <c r="H450" s="204"/>
      <c r="I450"/>
      <c r="J450"/>
      <c r="K450"/>
      <c r="L450"/>
      <c r="Q450" s="204"/>
      <c r="R450"/>
      <c r="S450"/>
      <c r="T450"/>
      <c r="U450"/>
      <c r="W450" s="204"/>
      <c r="X450"/>
      <c r="Y450"/>
      <c r="Z450"/>
      <c r="AA450"/>
      <c r="AC450" s="204"/>
      <c r="AD450"/>
      <c r="AE450"/>
      <c r="AF450"/>
      <c r="AG450"/>
      <c r="AJ450" s="204"/>
      <c r="AK450"/>
      <c r="AL450"/>
      <c r="AM450"/>
      <c r="AN450"/>
      <c r="AO450" s="204"/>
    </row>
    <row r="451" spans="1:41" ht="12.75">
      <c r="A451"/>
      <c r="B451"/>
      <c r="C451"/>
      <c r="D451"/>
      <c r="H451" s="204"/>
      <c r="I451"/>
      <c r="J451"/>
      <c r="K451"/>
      <c r="L451"/>
      <c r="Q451" s="204"/>
      <c r="R451"/>
      <c r="S451"/>
      <c r="T451"/>
      <c r="U451"/>
      <c r="W451" s="204"/>
      <c r="X451"/>
      <c r="Y451"/>
      <c r="Z451"/>
      <c r="AA451"/>
      <c r="AC451" s="204"/>
      <c r="AD451"/>
      <c r="AE451"/>
      <c r="AF451"/>
      <c r="AG451"/>
      <c r="AJ451" s="204"/>
      <c r="AK451"/>
      <c r="AL451"/>
      <c r="AM451"/>
      <c r="AN451"/>
      <c r="AO451" s="204"/>
    </row>
    <row r="452" spans="1:41" ht="12.75">
      <c r="A452"/>
      <c r="B452"/>
      <c r="C452"/>
      <c r="D452"/>
      <c r="H452" s="204"/>
      <c r="I452"/>
      <c r="J452"/>
      <c r="K452"/>
      <c r="L452"/>
      <c r="Q452" s="204"/>
      <c r="R452"/>
      <c r="S452"/>
      <c r="T452"/>
      <c r="U452"/>
      <c r="W452" s="204"/>
      <c r="X452"/>
      <c r="Y452"/>
      <c r="Z452"/>
      <c r="AA452"/>
      <c r="AC452" s="204"/>
      <c r="AD452"/>
      <c r="AE452"/>
      <c r="AF452"/>
      <c r="AG452"/>
      <c r="AJ452" s="204"/>
      <c r="AK452"/>
      <c r="AL452"/>
      <c r="AM452"/>
      <c r="AN452"/>
      <c r="AO452" s="204"/>
    </row>
    <row r="453" spans="1:41" ht="12.75">
      <c r="A453"/>
      <c r="B453"/>
      <c r="C453"/>
      <c r="D453"/>
      <c r="H453" s="204"/>
      <c r="I453"/>
      <c r="J453"/>
      <c r="K453"/>
      <c r="L453"/>
      <c r="Q453" s="204"/>
      <c r="R453"/>
      <c r="S453"/>
      <c r="T453"/>
      <c r="U453"/>
      <c r="W453" s="204"/>
      <c r="X453"/>
      <c r="Y453"/>
      <c r="Z453"/>
      <c r="AA453"/>
      <c r="AC453" s="204"/>
      <c r="AD453"/>
      <c r="AE453"/>
      <c r="AF453"/>
      <c r="AG453"/>
      <c r="AJ453" s="204"/>
      <c r="AK453"/>
      <c r="AL453"/>
      <c r="AM453"/>
      <c r="AN453"/>
      <c r="AO453" s="204"/>
    </row>
    <row r="454" spans="1:41" ht="12.75">
      <c r="A454"/>
      <c r="B454"/>
      <c r="C454"/>
      <c r="D454"/>
      <c r="H454" s="204"/>
      <c r="I454"/>
      <c r="J454"/>
      <c r="K454"/>
      <c r="L454"/>
      <c r="Q454" s="204"/>
      <c r="R454"/>
      <c r="S454"/>
      <c r="T454"/>
      <c r="U454"/>
      <c r="W454" s="204"/>
      <c r="X454"/>
      <c r="Y454"/>
      <c r="Z454"/>
      <c r="AA454"/>
      <c r="AC454" s="204"/>
      <c r="AD454"/>
      <c r="AE454"/>
      <c r="AF454"/>
      <c r="AG454"/>
      <c r="AJ454" s="204"/>
      <c r="AK454"/>
      <c r="AL454"/>
      <c r="AM454"/>
      <c r="AN454"/>
      <c r="AO454" s="204"/>
    </row>
    <row r="455" spans="1:41" ht="12.75">
      <c r="A455"/>
      <c r="B455"/>
      <c r="C455"/>
      <c r="D455"/>
      <c r="H455" s="204"/>
      <c r="I455"/>
      <c r="J455"/>
      <c r="K455"/>
      <c r="L455"/>
      <c r="Q455" s="204"/>
      <c r="R455"/>
      <c r="S455"/>
      <c r="T455"/>
      <c r="U455"/>
      <c r="W455" s="204"/>
      <c r="X455"/>
      <c r="Y455"/>
      <c r="Z455"/>
      <c r="AA455"/>
      <c r="AC455" s="204"/>
      <c r="AD455"/>
      <c r="AE455"/>
      <c r="AF455"/>
      <c r="AG455"/>
      <c r="AJ455" s="204"/>
      <c r="AK455"/>
      <c r="AL455"/>
      <c r="AM455"/>
      <c r="AN455"/>
      <c r="AO455" s="204"/>
    </row>
    <row r="456" spans="1:41" ht="12.75">
      <c r="A456"/>
      <c r="B456"/>
      <c r="C456"/>
      <c r="D456"/>
      <c r="H456" s="204"/>
      <c r="I456"/>
      <c r="J456"/>
      <c r="K456"/>
      <c r="L456"/>
      <c r="Q456" s="204"/>
      <c r="R456"/>
      <c r="S456"/>
      <c r="T456"/>
      <c r="U456"/>
      <c r="W456" s="204"/>
      <c r="X456"/>
      <c r="Y456"/>
      <c r="Z456"/>
      <c r="AA456"/>
      <c r="AC456" s="204"/>
      <c r="AD456"/>
      <c r="AE456"/>
      <c r="AF456"/>
      <c r="AG456"/>
      <c r="AJ456" s="204"/>
      <c r="AK456"/>
      <c r="AL456"/>
      <c r="AM456"/>
      <c r="AN456"/>
      <c r="AO456" s="204"/>
    </row>
    <row r="457" spans="1:41" ht="12.75">
      <c r="A457"/>
      <c r="B457"/>
      <c r="C457"/>
      <c r="D457"/>
      <c r="H457" s="204"/>
      <c r="I457"/>
      <c r="J457"/>
      <c r="K457"/>
      <c r="L457"/>
      <c r="Q457" s="204"/>
      <c r="R457"/>
      <c r="S457"/>
      <c r="T457"/>
      <c r="U457"/>
      <c r="W457" s="204"/>
      <c r="X457"/>
      <c r="Y457"/>
      <c r="Z457"/>
      <c r="AA457"/>
      <c r="AC457" s="204"/>
      <c r="AD457"/>
      <c r="AE457"/>
      <c r="AF457"/>
      <c r="AG457"/>
      <c r="AJ457" s="204"/>
      <c r="AK457"/>
      <c r="AL457"/>
      <c r="AM457"/>
      <c r="AN457"/>
      <c r="AO457" s="204"/>
    </row>
    <row r="458" spans="1:41" ht="12.75">
      <c r="A458"/>
      <c r="B458"/>
      <c r="C458"/>
      <c r="D458"/>
      <c r="H458" s="204"/>
      <c r="I458"/>
      <c r="J458"/>
      <c r="K458"/>
      <c r="L458"/>
      <c r="Q458" s="204"/>
      <c r="R458"/>
      <c r="S458"/>
      <c r="T458"/>
      <c r="U458"/>
      <c r="W458" s="204"/>
      <c r="X458"/>
      <c r="Y458"/>
      <c r="Z458"/>
      <c r="AA458"/>
      <c r="AC458" s="204"/>
      <c r="AD458"/>
      <c r="AE458"/>
      <c r="AF458"/>
      <c r="AG458"/>
      <c r="AJ458" s="204"/>
      <c r="AK458"/>
      <c r="AL458"/>
      <c r="AM458"/>
      <c r="AN458"/>
      <c r="AO458" s="204"/>
    </row>
    <row r="459" spans="1:41" ht="12.75">
      <c r="A459"/>
      <c r="B459"/>
      <c r="C459"/>
      <c r="D459"/>
      <c r="H459" s="204"/>
      <c r="I459"/>
      <c r="J459"/>
      <c r="K459"/>
      <c r="L459"/>
      <c r="Q459" s="204"/>
      <c r="R459"/>
      <c r="S459"/>
      <c r="T459"/>
      <c r="U459"/>
      <c r="W459" s="204"/>
      <c r="X459"/>
      <c r="Y459"/>
      <c r="Z459"/>
      <c r="AA459"/>
      <c r="AC459" s="204"/>
      <c r="AD459"/>
      <c r="AE459"/>
      <c r="AF459"/>
      <c r="AG459"/>
      <c r="AJ459" s="204"/>
      <c r="AK459"/>
      <c r="AL459"/>
      <c r="AM459"/>
      <c r="AN459"/>
      <c r="AO459" s="204"/>
    </row>
    <row r="460" spans="1:41" ht="12.75">
      <c r="A460"/>
      <c r="B460"/>
      <c r="C460"/>
      <c r="D460"/>
      <c r="H460" s="204"/>
      <c r="I460"/>
      <c r="J460"/>
      <c r="K460"/>
      <c r="L460"/>
      <c r="Q460" s="204"/>
      <c r="R460"/>
      <c r="S460"/>
      <c r="T460"/>
      <c r="U460"/>
      <c r="W460" s="204"/>
      <c r="X460"/>
      <c r="Y460"/>
      <c r="Z460"/>
      <c r="AA460"/>
      <c r="AC460" s="204"/>
      <c r="AD460"/>
      <c r="AE460"/>
      <c r="AF460"/>
      <c r="AG460"/>
      <c r="AJ460" s="204"/>
      <c r="AK460"/>
      <c r="AL460"/>
      <c r="AM460"/>
      <c r="AN460"/>
      <c r="AO460" s="204"/>
    </row>
    <row r="461" spans="1:41" ht="12.75">
      <c r="A461"/>
      <c r="B461"/>
      <c r="C461"/>
      <c r="D461"/>
      <c r="H461" s="204"/>
      <c r="I461"/>
      <c r="J461"/>
      <c r="K461"/>
      <c r="L461"/>
      <c r="Q461" s="204"/>
      <c r="R461"/>
      <c r="S461"/>
      <c r="T461"/>
      <c r="U461"/>
      <c r="W461" s="204"/>
      <c r="X461"/>
      <c r="Y461"/>
      <c r="Z461"/>
      <c r="AA461"/>
      <c r="AC461" s="204"/>
      <c r="AD461"/>
      <c r="AE461"/>
      <c r="AF461"/>
      <c r="AG461"/>
      <c r="AJ461" s="204"/>
      <c r="AK461"/>
      <c r="AL461"/>
      <c r="AM461"/>
      <c r="AN461"/>
      <c r="AO461" s="204"/>
    </row>
    <row r="462" spans="1:41" ht="12.75">
      <c r="A462"/>
      <c r="B462"/>
      <c r="C462"/>
      <c r="D462"/>
      <c r="H462" s="204"/>
      <c r="I462"/>
      <c r="J462"/>
      <c r="K462"/>
      <c r="L462"/>
      <c r="Q462" s="204"/>
      <c r="R462"/>
      <c r="S462"/>
      <c r="T462"/>
      <c r="U462"/>
      <c r="W462" s="204"/>
      <c r="X462"/>
      <c r="Y462"/>
      <c r="Z462"/>
      <c r="AA462"/>
      <c r="AC462" s="204"/>
      <c r="AD462"/>
      <c r="AE462"/>
      <c r="AF462"/>
      <c r="AG462"/>
      <c r="AJ462" s="204"/>
      <c r="AK462"/>
      <c r="AL462"/>
      <c r="AM462"/>
      <c r="AN462"/>
      <c r="AO462" s="204"/>
    </row>
    <row r="463" spans="1:41" ht="12.75">
      <c r="A463"/>
      <c r="B463"/>
      <c r="C463"/>
      <c r="D463"/>
      <c r="H463" s="204"/>
      <c r="I463"/>
      <c r="J463"/>
      <c r="K463"/>
      <c r="L463"/>
      <c r="Q463" s="204"/>
      <c r="R463"/>
      <c r="S463"/>
      <c r="T463"/>
      <c r="U463"/>
      <c r="W463" s="204"/>
      <c r="X463"/>
      <c r="Y463"/>
      <c r="Z463"/>
      <c r="AA463"/>
      <c r="AC463" s="204"/>
      <c r="AD463"/>
      <c r="AE463"/>
      <c r="AF463"/>
      <c r="AG463"/>
      <c r="AJ463" s="204"/>
      <c r="AK463"/>
      <c r="AL463"/>
      <c r="AM463"/>
      <c r="AN463"/>
      <c r="AO463" s="204"/>
    </row>
    <row r="464" spans="1:41" ht="12.75">
      <c r="A464"/>
      <c r="B464"/>
      <c r="C464"/>
      <c r="D464"/>
      <c r="H464" s="204"/>
      <c r="I464"/>
      <c r="J464"/>
      <c r="K464"/>
      <c r="L464"/>
      <c r="Q464" s="204"/>
      <c r="R464"/>
      <c r="S464"/>
      <c r="T464"/>
      <c r="U464"/>
      <c r="W464" s="204"/>
      <c r="X464"/>
      <c r="Y464"/>
      <c r="Z464"/>
      <c r="AA464"/>
      <c r="AC464" s="204"/>
      <c r="AD464"/>
      <c r="AE464"/>
      <c r="AF464"/>
      <c r="AG464"/>
      <c r="AJ464" s="204"/>
      <c r="AK464"/>
      <c r="AL464"/>
      <c r="AM464"/>
      <c r="AN464"/>
      <c r="AO464" s="204"/>
    </row>
    <row r="465" spans="1:41" ht="12.75">
      <c r="A465"/>
      <c r="B465"/>
      <c r="C465"/>
      <c r="D465"/>
      <c r="H465" s="204"/>
      <c r="I465"/>
      <c r="J465"/>
      <c r="K465"/>
      <c r="L465"/>
      <c r="Q465" s="204"/>
      <c r="R465"/>
      <c r="S465"/>
      <c r="T465"/>
      <c r="U465"/>
      <c r="W465" s="204"/>
      <c r="X465"/>
      <c r="Y465"/>
      <c r="Z465"/>
      <c r="AA465"/>
      <c r="AC465" s="204"/>
      <c r="AD465"/>
      <c r="AE465"/>
      <c r="AF465"/>
      <c r="AG465"/>
      <c r="AJ465" s="204"/>
      <c r="AK465"/>
      <c r="AL465"/>
      <c r="AM465"/>
      <c r="AN465"/>
      <c r="AO465" s="204"/>
    </row>
    <row r="466" spans="1:41" ht="12.75">
      <c r="A466"/>
      <c r="B466"/>
      <c r="C466"/>
      <c r="D466"/>
      <c r="H466" s="204"/>
      <c r="I466"/>
      <c r="J466"/>
      <c r="K466"/>
      <c r="L466"/>
      <c r="Q466" s="204"/>
      <c r="R466"/>
      <c r="S466"/>
      <c r="T466"/>
      <c r="U466"/>
      <c r="W466" s="204"/>
      <c r="X466"/>
      <c r="Y466"/>
      <c r="Z466"/>
      <c r="AA466"/>
      <c r="AC466" s="204"/>
      <c r="AD466"/>
      <c r="AE466"/>
      <c r="AF466"/>
      <c r="AG466"/>
      <c r="AJ466" s="204"/>
      <c r="AK466"/>
      <c r="AL466"/>
      <c r="AM466"/>
      <c r="AN466"/>
      <c r="AO466" s="204"/>
    </row>
    <row r="467" spans="1:41" ht="12.75">
      <c r="A467"/>
      <c r="B467"/>
      <c r="C467"/>
      <c r="D467"/>
      <c r="H467" s="204"/>
      <c r="I467"/>
      <c r="J467"/>
      <c r="K467"/>
      <c r="L467"/>
      <c r="Q467" s="204"/>
      <c r="R467"/>
      <c r="S467"/>
      <c r="T467"/>
      <c r="U467"/>
      <c r="W467" s="204"/>
      <c r="X467"/>
      <c r="Y467"/>
      <c r="Z467"/>
      <c r="AA467"/>
      <c r="AC467" s="204"/>
      <c r="AD467"/>
      <c r="AE467"/>
      <c r="AF467"/>
      <c r="AG467"/>
      <c r="AJ467" s="204"/>
      <c r="AK467"/>
      <c r="AL467"/>
      <c r="AM467"/>
      <c r="AN467"/>
      <c r="AO467" s="204"/>
    </row>
    <row r="468" spans="1:41" ht="12.75">
      <c r="A468"/>
      <c r="B468"/>
      <c r="C468"/>
      <c r="D468"/>
      <c r="H468" s="204"/>
      <c r="I468"/>
      <c r="J468"/>
      <c r="K468"/>
      <c r="L468"/>
      <c r="Q468" s="204"/>
      <c r="R468"/>
      <c r="S468"/>
      <c r="T468"/>
      <c r="U468"/>
      <c r="W468" s="204"/>
      <c r="X468"/>
      <c r="Y468"/>
      <c r="Z468"/>
      <c r="AA468"/>
      <c r="AC468" s="204"/>
      <c r="AD468"/>
      <c r="AE468"/>
      <c r="AF468"/>
      <c r="AG468"/>
      <c r="AJ468" s="204"/>
      <c r="AK468"/>
      <c r="AL468"/>
      <c r="AM468"/>
      <c r="AN468"/>
      <c r="AO468" s="204"/>
    </row>
    <row r="469" spans="1:41" ht="12.75">
      <c r="A469"/>
      <c r="B469"/>
      <c r="C469"/>
      <c r="D469"/>
      <c r="H469" s="204"/>
      <c r="I469"/>
      <c r="J469"/>
      <c r="K469"/>
      <c r="L469"/>
      <c r="Q469" s="204"/>
      <c r="R469"/>
      <c r="S469"/>
      <c r="T469"/>
      <c r="U469"/>
      <c r="W469" s="204"/>
      <c r="X469"/>
      <c r="Y469"/>
      <c r="Z469"/>
      <c r="AA469"/>
      <c r="AC469" s="204"/>
      <c r="AD469"/>
      <c r="AE469"/>
      <c r="AF469"/>
      <c r="AG469"/>
      <c r="AJ469" s="204"/>
      <c r="AK469"/>
      <c r="AL469"/>
      <c r="AM469"/>
      <c r="AN469"/>
      <c r="AO469" s="204"/>
    </row>
    <row r="470" spans="1:41" ht="12.75">
      <c r="A470"/>
      <c r="B470"/>
      <c r="C470"/>
      <c r="D470"/>
      <c r="H470" s="204"/>
      <c r="I470"/>
      <c r="J470"/>
      <c r="K470"/>
      <c r="L470"/>
      <c r="Q470" s="204"/>
      <c r="R470"/>
      <c r="S470"/>
      <c r="T470"/>
      <c r="U470"/>
      <c r="W470" s="204"/>
      <c r="X470"/>
      <c r="Y470"/>
      <c r="Z470"/>
      <c r="AA470"/>
      <c r="AC470" s="204"/>
      <c r="AD470"/>
      <c r="AE470"/>
      <c r="AF470"/>
      <c r="AG470"/>
      <c r="AJ470" s="204"/>
      <c r="AK470"/>
      <c r="AL470"/>
      <c r="AM470"/>
      <c r="AN470"/>
      <c r="AO470" s="204"/>
    </row>
    <row r="471" spans="1:41" ht="12.75">
      <c r="A471"/>
      <c r="B471"/>
      <c r="C471"/>
      <c r="D471"/>
      <c r="H471" s="204"/>
      <c r="I471"/>
      <c r="J471"/>
      <c r="K471"/>
      <c r="L471"/>
      <c r="Q471" s="204"/>
      <c r="R471"/>
      <c r="S471"/>
      <c r="T471"/>
      <c r="U471"/>
      <c r="W471" s="204"/>
      <c r="X471"/>
      <c r="Y471"/>
      <c r="Z471"/>
      <c r="AA471"/>
      <c r="AC471" s="204"/>
      <c r="AD471"/>
      <c r="AE471"/>
      <c r="AF471"/>
      <c r="AG471"/>
      <c r="AJ471" s="204"/>
      <c r="AK471"/>
      <c r="AL471"/>
      <c r="AM471"/>
      <c r="AN471"/>
      <c r="AO471" s="204"/>
    </row>
    <row r="472" spans="1:41" ht="12.75">
      <c r="A472"/>
      <c r="B472"/>
      <c r="C472"/>
      <c r="D472"/>
      <c r="H472" s="204"/>
      <c r="I472"/>
      <c r="J472"/>
      <c r="K472"/>
      <c r="L472"/>
      <c r="Q472" s="204"/>
      <c r="R472"/>
      <c r="S472"/>
      <c r="T472"/>
      <c r="U472"/>
      <c r="W472" s="204"/>
      <c r="X472"/>
      <c r="Y472"/>
      <c r="Z472"/>
      <c r="AA472"/>
      <c r="AC472" s="204"/>
      <c r="AD472"/>
      <c r="AE472"/>
      <c r="AF472"/>
      <c r="AG472"/>
      <c r="AJ472" s="204"/>
      <c r="AK472"/>
      <c r="AL472"/>
      <c r="AM472"/>
      <c r="AN472"/>
      <c r="AO472" s="204"/>
    </row>
    <row r="473" spans="1:41" ht="12.75">
      <c r="A473"/>
      <c r="B473"/>
      <c r="C473"/>
      <c r="D473"/>
      <c r="H473" s="204"/>
      <c r="I473"/>
      <c r="J473"/>
      <c r="K473"/>
      <c r="L473"/>
      <c r="Q473" s="204"/>
      <c r="R473"/>
      <c r="S473"/>
      <c r="T473"/>
      <c r="U473"/>
      <c r="W473" s="204"/>
      <c r="X473"/>
      <c r="Y473"/>
      <c r="Z473"/>
      <c r="AA473"/>
      <c r="AC473" s="204"/>
      <c r="AD473"/>
      <c r="AE473"/>
      <c r="AF473"/>
      <c r="AG473"/>
      <c r="AJ473" s="204"/>
      <c r="AK473"/>
      <c r="AL473"/>
      <c r="AM473"/>
      <c r="AN473"/>
      <c r="AO473" s="204"/>
    </row>
    <row r="474" spans="1:41" ht="12.75">
      <c r="A474"/>
      <c r="B474"/>
      <c r="C474"/>
      <c r="D474"/>
      <c r="H474" s="204"/>
      <c r="I474"/>
      <c r="J474"/>
      <c r="K474"/>
      <c r="L474"/>
      <c r="Q474" s="204"/>
      <c r="R474"/>
      <c r="S474"/>
      <c r="T474"/>
      <c r="U474"/>
      <c r="W474" s="204"/>
      <c r="X474"/>
      <c r="Y474"/>
      <c r="Z474"/>
      <c r="AA474"/>
      <c r="AC474" s="204"/>
      <c r="AD474"/>
      <c r="AE474"/>
      <c r="AF474"/>
      <c r="AG474"/>
      <c r="AJ474" s="204"/>
      <c r="AK474"/>
      <c r="AL474"/>
      <c r="AM474"/>
      <c r="AN474"/>
      <c r="AO474" s="204"/>
    </row>
    <row r="475" spans="1:41" ht="12.75">
      <c r="A475"/>
      <c r="B475"/>
      <c r="C475"/>
      <c r="D475"/>
      <c r="H475" s="204"/>
      <c r="I475"/>
      <c r="J475"/>
      <c r="K475"/>
      <c r="L475"/>
      <c r="Q475" s="204"/>
      <c r="R475"/>
      <c r="S475"/>
      <c r="T475"/>
      <c r="U475"/>
      <c r="W475" s="204"/>
      <c r="X475"/>
      <c r="Y475"/>
      <c r="Z475"/>
      <c r="AA475"/>
      <c r="AC475" s="204"/>
      <c r="AD475"/>
      <c r="AE475"/>
      <c r="AF475"/>
      <c r="AG475"/>
      <c r="AJ475" s="204"/>
      <c r="AK475"/>
      <c r="AL475"/>
      <c r="AM475"/>
      <c r="AN475"/>
      <c r="AO475" s="204"/>
    </row>
    <row r="476" spans="1:41" ht="12.75">
      <c r="A476"/>
      <c r="B476"/>
      <c r="C476"/>
      <c r="D476"/>
      <c r="H476" s="204"/>
      <c r="I476"/>
      <c r="J476"/>
      <c r="K476"/>
      <c r="L476"/>
      <c r="Q476" s="204"/>
      <c r="R476"/>
      <c r="S476"/>
      <c r="T476"/>
      <c r="U476"/>
      <c r="W476" s="204"/>
      <c r="X476"/>
      <c r="Y476"/>
      <c r="Z476"/>
      <c r="AA476"/>
      <c r="AC476" s="204"/>
      <c r="AD476"/>
      <c r="AE476"/>
      <c r="AF476"/>
      <c r="AG476"/>
      <c r="AJ476" s="204"/>
      <c r="AK476"/>
      <c r="AL476"/>
      <c r="AM476"/>
      <c r="AN476"/>
      <c r="AO476" s="204"/>
    </row>
    <row r="477" spans="1:41" ht="12.75">
      <c r="A477"/>
      <c r="B477"/>
      <c r="C477"/>
      <c r="D477"/>
      <c r="H477" s="204"/>
      <c r="I477"/>
      <c r="J477"/>
      <c r="K477"/>
      <c r="L477"/>
      <c r="Q477" s="204"/>
      <c r="R477"/>
      <c r="S477"/>
      <c r="T477"/>
      <c r="U477"/>
      <c r="W477" s="204"/>
      <c r="X477"/>
      <c r="Y477"/>
      <c r="Z477"/>
      <c r="AA477"/>
      <c r="AC477" s="204"/>
      <c r="AD477"/>
      <c r="AE477"/>
      <c r="AF477"/>
      <c r="AG477"/>
      <c r="AJ477" s="204"/>
      <c r="AK477"/>
      <c r="AL477"/>
      <c r="AM477"/>
      <c r="AN477"/>
      <c r="AO477" s="204"/>
    </row>
    <row r="478" spans="1:41" ht="12.75">
      <c r="A478"/>
      <c r="B478"/>
      <c r="C478"/>
      <c r="D478"/>
      <c r="H478" s="204"/>
      <c r="I478"/>
      <c r="J478"/>
      <c r="K478"/>
      <c r="L478"/>
      <c r="Q478" s="204"/>
      <c r="R478"/>
      <c r="S478"/>
      <c r="T478"/>
      <c r="U478"/>
      <c r="W478" s="204"/>
      <c r="X478"/>
      <c r="Y478"/>
      <c r="Z478"/>
      <c r="AA478"/>
      <c r="AC478" s="204"/>
      <c r="AD478"/>
      <c r="AE478"/>
      <c r="AF478"/>
      <c r="AG478"/>
      <c r="AJ478" s="204"/>
      <c r="AK478"/>
      <c r="AL478"/>
      <c r="AM478"/>
      <c r="AN478"/>
      <c r="AO478" s="204"/>
    </row>
    <row r="479" spans="1:41" ht="12.75">
      <c r="A479"/>
      <c r="B479"/>
      <c r="C479"/>
      <c r="D479"/>
      <c r="H479" s="204"/>
      <c r="I479"/>
      <c r="J479"/>
      <c r="K479"/>
      <c r="L479"/>
      <c r="Q479" s="204"/>
      <c r="R479"/>
      <c r="S479"/>
      <c r="T479"/>
      <c r="U479"/>
      <c r="W479" s="204"/>
      <c r="X479"/>
      <c r="Y479"/>
      <c r="Z479"/>
      <c r="AA479"/>
      <c r="AC479" s="204"/>
      <c r="AD479"/>
      <c r="AE479"/>
      <c r="AF479"/>
      <c r="AG479"/>
      <c r="AJ479" s="204"/>
      <c r="AK479"/>
      <c r="AL479"/>
      <c r="AM479"/>
      <c r="AN479"/>
      <c r="AO479" s="204"/>
    </row>
    <row r="480" spans="1:41" ht="12.75">
      <c r="A480"/>
      <c r="B480"/>
      <c r="C480"/>
      <c r="D480"/>
      <c r="H480" s="204"/>
      <c r="I480"/>
      <c r="J480"/>
      <c r="K480"/>
      <c r="L480"/>
      <c r="Q480" s="204"/>
      <c r="R480"/>
      <c r="S480"/>
      <c r="T480"/>
      <c r="U480"/>
      <c r="W480" s="204"/>
      <c r="X480"/>
      <c r="Y480"/>
      <c r="Z480"/>
      <c r="AA480"/>
      <c r="AC480" s="204"/>
      <c r="AD480"/>
      <c r="AE480"/>
      <c r="AF480"/>
      <c r="AG480"/>
      <c r="AJ480" s="204"/>
      <c r="AK480"/>
      <c r="AL480"/>
      <c r="AM480"/>
      <c r="AN480"/>
      <c r="AO480" s="204"/>
    </row>
    <row r="481" spans="1:41" ht="12.75">
      <c r="A481"/>
      <c r="B481"/>
      <c r="C481"/>
      <c r="D481"/>
      <c r="H481" s="204"/>
      <c r="I481"/>
      <c r="J481"/>
      <c r="K481"/>
      <c r="L481"/>
      <c r="Q481" s="204"/>
      <c r="R481"/>
      <c r="S481"/>
      <c r="T481"/>
      <c r="U481"/>
      <c r="W481" s="204"/>
      <c r="X481"/>
      <c r="Y481"/>
      <c r="Z481"/>
      <c r="AA481"/>
      <c r="AC481" s="204"/>
      <c r="AD481"/>
      <c r="AE481"/>
      <c r="AF481"/>
      <c r="AG481"/>
      <c r="AJ481" s="204"/>
      <c r="AK481"/>
      <c r="AL481"/>
      <c r="AM481"/>
      <c r="AN481"/>
      <c r="AO481" s="204"/>
    </row>
    <row r="482" spans="1:41" ht="12.75">
      <c r="A482"/>
      <c r="B482"/>
      <c r="C482"/>
      <c r="D482"/>
      <c r="H482" s="204"/>
      <c r="I482"/>
      <c r="J482"/>
      <c r="K482"/>
      <c r="L482"/>
      <c r="Q482" s="204"/>
      <c r="R482"/>
      <c r="S482"/>
      <c r="T482"/>
      <c r="U482"/>
      <c r="W482" s="204"/>
      <c r="X482"/>
      <c r="Y482"/>
      <c r="Z482"/>
      <c r="AA482"/>
      <c r="AC482" s="204"/>
      <c r="AD482"/>
      <c r="AE482"/>
      <c r="AF482"/>
      <c r="AG482"/>
      <c r="AJ482" s="204"/>
      <c r="AK482"/>
      <c r="AL482"/>
      <c r="AM482"/>
      <c r="AN482"/>
      <c r="AO482" s="204"/>
    </row>
    <row r="483" spans="1:41" ht="12.75">
      <c r="A483"/>
      <c r="B483"/>
      <c r="C483"/>
      <c r="D483"/>
      <c r="H483" s="204"/>
      <c r="I483"/>
      <c r="J483"/>
      <c r="K483"/>
      <c r="L483"/>
      <c r="Q483" s="204"/>
      <c r="R483"/>
      <c r="S483"/>
      <c r="T483"/>
      <c r="U483"/>
      <c r="W483" s="204"/>
      <c r="X483"/>
      <c r="Y483"/>
      <c r="Z483"/>
      <c r="AA483"/>
      <c r="AC483" s="204"/>
      <c r="AD483"/>
      <c r="AE483"/>
      <c r="AF483"/>
      <c r="AG483"/>
      <c r="AJ483" s="204"/>
      <c r="AK483"/>
      <c r="AL483"/>
      <c r="AM483"/>
      <c r="AN483"/>
      <c r="AO483" s="204"/>
    </row>
    <row r="484" spans="1:41" ht="12.75">
      <c r="A484"/>
      <c r="B484"/>
      <c r="C484"/>
      <c r="D484"/>
      <c r="H484" s="204"/>
      <c r="I484"/>
      <c r="J484"/>
      <c r="K484"/>
      <c r="L484"/>
      <c r="Q484" s="204"/>
      <c r="R484"/>
      <c r="S484"/>
      <c r="T484"/>
      <c r="U484"/>
      <c r="W484" s="204"/>
      <c r="X484"/>
      <c r="Y484"/>
      <c r="Z484"/>
      <c r="AA484"/>
      <c r="AC484" s="204"/>
      <c r="AD484"/>
      <c r="AE484"/>
      <c r="AF484"/>
      <c r="AG484"/>
      <c r="AJ484" s="204"/>
      <c r="AK484"/>
      <c r="AL484"/>
      <c r="AM484"/>
      <c r="AN484"/>
      <c r="AO484" s="204"/>
    </row>
    <row r="485" spans="1:41" ht="12.75">
      <c r="A485"/>
      <c r="B485"/>
      <c r="C485"/>
      <c r="D485"/>
      <c r="H485" s="204"/>
      <c r="I485"/>
      <c r="J485"/>
      <c r="K485"/>
      <c r="L485"/>
      <c r="Q485" s="204"/>
      <c r="R485"/>
      <c r="S485"/>
      <c r="T485"/>
      <c r="U485"/>
      <c r="W485" s="204"/>
      <c r="X485"/>
      <c r="Y485"/>
      <c r="Z485"/>
      <c r="AA485"/>
      <c r="AC485" s="204"/>
      <c r="AD485"/>
      <c r="AE485"/>
      <c r="AF485"/>
      <c r="AG485"/>
      <c r="AJ485" s="204"/>
      <c r="AK485"/>
      <c r="AL485"/>
      <c r="AM485"/>
      <c r="AN485"/>
      <c r="AO485" s="204"/>
    </row>
    <row r="486" spans="1:41" ht="12.75">
      <c r="A486"/>
      <c r="B486"/>
      <c r="C486"/>
      <c r="D486"/>
      <c r="H486" s="204"/>
      <c r="I486"/>
      <c r="J486"/>
      <c r="K486"/>
      <c r="L486"/>
      <c r="Q486" s="204"/>
      <c r="R486"/>
      <c r="S486"/>
      <c r="T486"/>
      <c r="U486"/>
      <c r="W486" s="204"/>
      <c r="X486"/>
      <c r="Y486"/>
      <c r="Z486"/>
      <c r="AA486"/>
      <c r="AC486" s="204"/>
      <c r="AD486"/>
      <c r="AE486"/>
      <c r="AF486"/>
      <c r="AG486"/>
      <c r="AJ486" s="204"/>
      <c r="AK486"/>
      <c r="AL486"/>
      <c r="AM486"/>
      <c r="AN486"/>
      <c r="AO486" s="204"/>
    </row>
    <row r="487" spans="1:41" ht="12.75">
      <c r="A487"/>
      <c r="B487"/>
      <c r="C487"/>
      <c r="D487"/>
      <c r="H487" s="204"/>
      <c r="I487"/>
      <c r="J487"/>
      <c r="K487"/>
      <c r="L487"/>
      <c r="Q487" s="204"/>
      <c r="R487"/>
      <c r="S487"/>
      <c r="T487"/>
      <c r="U487"/>
      <c r="W487" s="204"/>
      <c r="X487"/>
      <c r="Y487"/>
      <c r="Z487"/>
      <c r="AA487"/>
      <c r="AC487" s="204"/>
      <c r="AD487"/>
      <c r="AE487"/>
      <c r="AF487"/>
      <c r="AG487"/>
      <c r="AJ487" s="204"/>
      <c r="AK487"/>
      <c r="AL487"/>
      <c r="AM487"/>
      <c r="AN487"/>
      <c r="AO487" s="204"/>
    </row>
    <row r="488" spans="1:41" ht="12.75">
      <c r="A488"/>
      <c r="B488"/>
      <c r="C488"/>
      <c r="D488"/>
      <c r="H488" s="204"/>
      <c r="I488"/>
      <c r="J488"/>
      <c r="K488"/>
      <c r="L488"/>
      <c r="Q488" s="204"/>
      <c r="R488"/>
      <c r="S488"/>
      <c r="T488"/>
      <c r="U488"/>
      <c r="W488" s="204"/>
      <c r="X488"/>
      <c r="Y488"/>
      <c r="Z488"/>
      <c r="AA488"/>
      <c r="AC488" s="204"/>
      <c r="AD488"/>
      <c r="AE488"/>
      <c r="AF488"/>
      <c r="AG488"/>
      <c r="AJ488" s="204"/>
      <c r="AK488"/>
      <c r="AL488"/>
      <c r="AM488"/>
      <c r="AN488"/>
      <c r="AO488" s="204"/>
    </row>
    <row r="489" spans="1:41" ht="12.75">
      <c r="A489"/>
      <c r="B489"/>
      <c r="C489"/>
      <c r="D489"/>
      <c r="H489" s="204"/>
      <c r="I489"/>
      <c r="J489"/>
      <c r="K489"/>
      <c r="L489"/>
      <c r="Q489" s="204"/>
      <c r="R489"/>
      <c r="S489"/>
      <c r="T489"/>
      <c r="U489"/>
      <c r="W489" s="204"/>
      <c r="X489"/>
      <c r="Y489"/>
      <c r="Z489"/>
      <c r="AA489"/>
      <c r="AC489" s="204"/>
      <c r="AD489"/>
      <c r="AE489"/>
      <c r="AF489"/>
      <c r="AG489"/>
      <c r="AJ489" s="204"/>
      <c r="AK489"/>
      <c r="AL489"/>
      <c r="AM489"/>
      <c r="AN489"/>
      <c r="AO489" s="204"/>
    </row>
    <row r="490" spans="1:41" ht="12.75">
      <c r="A490"/>
      <c r="B490"/>
      <c r="C490"/>
      <c r="D490"/>
      <c r="H490" s="204"/>
      <c r="I490"/>
      <c r="J490"/>
      <c r="K490"/>
      <c r="L490"/>
      <c r="Q490" s="204"/>
      <c r="R490"/>
      <c r="S490"/>
      <c r="T490"/>
      <c r="U490"/>
      <c r="W490" s="204"/>
      <c r="X490"/>
      <c r="Y490"/>
      <c r="Z490"/>
      <c r="AA490"/>
      <c r="AC490" s="204"/>
      <c r="AD490"/>
      <c r="AE490"/>
      <c r="AF490"/>
      <c r="AG490"/>
      <c r="AJ490" s="204"/>
      <c r="AK490"/>
      <c r="AL490"/>
      <c r="AM490"/>
      <c r="AN490"/>
      <c r="AO490" s="204"/>
    </row>
    <row r="491" spans="1:41" ht="12.75">
      <c r="A491"/>
      <c r="B491"/>
      <c r="C491"/>
      <c r="D491"/>
      <c r="H491" s="204"/>
      <c r="I491"/>
      <c r="J491"/>
      <c r="K491"/>
      <c r="L491"/>
      <c r="Q491" s="204"/>
      <c r="R491"/>
      <c r="S491"/>
      <c r="T491"/>
      <c r="U491"/>
      <c r="W491" s="204"/>
      <c r="X491"/>
      <c r="Y491"/>
      <c r="Z491"/>
      <c r="AA491"/>
      <c r="AC491" s="204"/>
      <c r="AD491"/>
      <c r="AE491"/>
      <c r="AF491"/>
      <c r="AG491"/>
      <c r="AJ491" s="204"/>
      <c r="AK491"/>
      <c r="AL491"/>
      <c r="AM491"/>
      <c r="AN491"/>
      <c r="AO491" s="204"/>
    </row>
    <row r="492" spans="1:41" ht="12.75">
      <c r="A492"/>
      <c r="B492"/>
      <c r="C492"/>
      <c r="D492"/>
      <c r="H492" s="204"/>
      <c r="I492"/>
      <c r="J492"/>
      <c r="K492"/>
      <c r="L492"/>
      <c r="Q492" s="204"/>
      <c r="R492"/>
      <c r="S492"/>
      <c r="T492"/>
      <c r="U492"/>
      <c r="W492" s="204"/>
      <c r="X492"/>
      <c r="Y492"/>
      <c r="Z492"/>
      <c r="AA492"/>
      <c r="AC492" s="204"/>
      <c r="AD492"/>
      <c r="AE492"/>
      <c r="AF492"/>
      <c r="AG492"/>
      <c r="AJ492" s="204"/>
      <c r="AK492"/>
      <c r="AL492"/>
      <c r="AM492"/>
      <c r="AN492"/>
      <c r="AO492" s="204"/>
    </row>
    <row r="493" spans="1:41" ht="12.75">
      <c r="A493"/>
      <c r="B493"/>
      <c r="C493"/>
      <c r="D493"/>
      <c r="H493" s="204"/>
      <c r="I493"/>
      <c r="J493"/>
      <c r="K493"/>
      <c r="L493"/>
      <c r="Q493" s="204"/>
      <c r="R493"/>
      <c r="S493"/>
      <c r="T493"/>
      <c r="U493"/>
      <c r="W493" s="204"/>
      <c r="X493"/>
      <c r="Y493"/>
      <c r="Z493"/>
      <c r="AA493"/>
      <c r="AC493" s="204"/>
      <c r="AD493"/>
      <c r="AE493"/>
      <c r="AF493"/>
      <c r="AG493"/>
      <c r="AJ493" s="204"/>
      <c r="AK493"/>
      <c r="AL493"/>
      <c r="AM493"/>
      <c r="AN493"/>
      <c r="AO493" s="204"/>
    </row>
    <row r="494" spans="1:41" ht="12.75">
      <c r="A494"/>
      <c r="B494"/>
      <c r="C494"/>
      <c r="D494"/>
      <c r="H494" s="204"/>
      <c r="I494"/>
      <c r="J494"/>
      <c r="K494"/>
      <c r="L494"/>
      <c r="Q494" s="204"/>
      <c r="R494"/>
      <c r="S494"/>
      <c r="T494"/>
      <c r="U494"/>
      <c r="W494" s="204"/>
      <c r="X494"/>
      <c r="Y494"/>
      <c r="Z494"/>
      <c r="AA494"/>
      <c r="AC494" s="204"/>
      <c r="AD494"/>
      <c r="AE494"/>
      <c r="AF494"/>
      <c r="AG494"/>
      <c r="AJ494" s="204"/>
      <c r="AK494"/>
      <c r="AL494"/>
      <c r="AM494"/>
      <c r="AN494"/>
      <c r="AO494" s="204"/>
    </row>
    <row r="495" spans="1:41" ht="12.75">
      <c r="A495"/>
      <c r="B495"/>
      <c r="C495"/>
      <c r="D495"/>
      <c r="H495" s="204"/>
      <c r="I495"/>
      <c r="J495"/>
      <c r="K495"/>
      <c r="L495"/>
      <c r="Q495" s="204"/>
      <c r="R495"/>
      <c r="S495"/>
      <c r="T495"/>
      <c r="U495"/>
      <c r="W495" s="204"/>
      <c r="X495"/>
      <c r="Y495"/>
      <c r="Z495"/>
      <c r="AA495"/>
      <c r="AC495" s="204"/>
      <c r="AD495"/>
      <c r="AE495"/>
      <c r="AF495"/>
      <c r="AG495"/>
      <c r="AJ495" s="204"/>
      <c r="AK495"/>
      <c r="AL495"/>
      <c r="AM495"/>
      <c r="AN495"/>
      <c r="AO495" s="204"/>
    </row>
    <row r="496" spans="1:41" ht="12.75">
      <c r="A496"/>
      <c r="B496"/>
      <c r="C496"/>
      <c r="D496"/>
      <c r="H496" s="204"/>
      <c r="I496"/>
      <c r="J496"/>
      <c r="K496"/>
      <c r="L496"/>
      <c r="Q496" s="204"/>
      <c r="R496"/>
      <c r="S496"/>
      <c r="T496"/>
      <c r="U496"/>
      <c r="W496" s="204"/>
      <c r="X496"/>
      <c r="Y496"/>
      <c r="Z496"/>
      <c r="AA496"/>
      <c r="AC496" s="204"/>
      <c r="AD496"/>
      <c r="AE496"/>
      <c r="AF496"/>
      <c r="AG496"/>
      <c r="AJ496" s="204"/>
      <c r="AK496"/>
      <c r="AL496"/>
      <c r="AM496"/>
      <c r="AN496"/>
      <c r="AO496" s="204"/>
    </row>
    <row r="497" spans="1:41" ht="12.75">
      <c r="A497"/>
      <c r="B497"/>
      <c r="C497"/>
      <c r="D497"/>
      <c r="H497" s="204"/>
      <c r="I497"/>
      <c r="J497"/>
      <c r="K497"/>
      <c r="L497"/>
      <c r="Q497" s="204"/>
      <c r="R497"/>
      <c r="S497"/>
      <c r="T497"/>
      <c r="U497"/>
      <c r="W497" s="204"/>
      <c r="X497"/>
      <c r="Y497"/>
      <c r="Z497"/>
      <c r="AA497"/>
      <c r="AC497" s="204"/>
      <c r="AD497"/>
      <c r="AE497"/>
      <c r="AF497"/>
      <c r="AG497"/>
      <c r="AJ497" s="204"/>
      <c r="AK497"/>
      <c r="AL497"/>
      <c r="AM497"/>
      <c r="AN497"/>
      <c r="AO497" s="204"/>
    </row>
    <row r="498" spans="1:41" ht="12.75">
      <c r="A498"/>
      <c r="B498"/>
      <c r="C498"/>
      <c r="D498"/>
      <c r="H498" s="204"/>
      <c r="I498"/>
      <c r="J498"/>
      <c r="K498"/>
      <c r="L498"/>
      <c r="Q498" s="204"/>
      <c r="R498"/>
      <c r="S498"/>
      <c r="T498"/>
      <c r="U498"/>
      <c r="W498" s="204"/>
      <c r="X498"/>
      <c r="Y498"/>
      <c r="Z498"/>
      <c r="AA498"/>
      <c r="AC498" s="204"/>
      <c r="AD498"/>
      <c r="AE498"/>
      <c r="AF498"/>
      <c r="AG498"/>
      <c r="AJ498" s="204"/>
      <c r="AK498"/>
      <c r="AL498"/>
      <c r="AM498"/>
      <c r="AN498"/>
      <c r="AO498" s="204"/>
    </row>
    <row r="499" spans="1:41" ht="12.75">
      <c r="A499"/>
      <c r="B499"/>
      <c r="C499"/>
      <c r="D499"/>
      <c r="H499" s="204"/>
      <c r="I499"/>
      <c r="J499"/>
      <c r="K499"/>
      <c r="L499"/>
      <c r="Q499" s="204"/>
      <c r="R499"/>
      <c r="S499"/>
      <c r="T499"/>
      <c r="U499"/>
      <c r="W499" s="204"/>
      <c r="X499"/>
      <c r="Y499"/>
      <c r="Z499"/>
      <c r="AA499"/>
      <c r="AC499" s="204"/>
      <c r="AD499"/>
      <c r="AE499"/>
      <c r="AF499"/>
      <c r="AG499"/>
      <c r="AJ499" s="204"/>
      <c r="AK499"/>
      <c r="AL499"/>
      <c r="AM499"/>
      <c r="AN499"/>
      <c r="AO499" s="204"/>
    </row>
    <row r="500" spans="1:41" ht="12.75">
      <c r="A500"/>
      <c r="B500"/>
      <c r="C500"/>
      <c r="D500"/>
      <c r="H500" s="204"/>
      <c r="I500"/>
      <c r="J500"/>
      <c r="K500"/>
      <c r="L500"/>
      <c r="Q500" s="204"/>
      <c r="R500"/>
      <c r="S500"/>
      <c r="T500"/>
      <c r="U500"/>
      <c r="W500" s="204"/>
      <c r="X500"/>
      <c r="Y500"/>
      <c r="Z500"/>
      <c r="AA500"/>
      <c r="AC500" s="204"/>
      <c r="AD500"/>
      <c r="AE500"/>
      <c r="AF500"/>
      <c r="AG500"/>
      <c r="AJ500" s="204"/>
      <c r="AK500"/>
      <c r="AL500"/>
      <c r="AM500"/>
      <c r="AN500"/>
      <c r="AO500" s="204"/>
    </row>
    <row r="501" spans="1:41" ht="12.75">
      <c r="A501"/>
      <c r="B501"/>
      <c r="C501"/>
      <c r="D501"/>
      <c r="H501" s="204"/>
      <c r="I501"/>
      <c r="J501"/>
      <c r="K501"/>
      <c r="L501"/>
      <c r="Q501" s="204"/>
      <c r="R501"/>
      <c r="S501"/>
      <c r="T501"/>
      <c r="U501"/>
      <c r="W501" s="204"/>
      <c r="X501"/>
      <c r="Y501"/>
      <c r="Z501"/>
      <c r="AA501"/>
      <c r="AC501" s="204"/>
      <c r="AD501"/>
      <c r="AE501"/>
      <c r="AF501"/>
      <c r="AG501"/>
      <c r="AJ501" s="204"/>
      <c r="AK501"/>
      <c r="AL501"/>
      <c r="AM501"/>
      <c r="AN501"/>
      <c r="AO501" s="204"/>
    </row>
    <row r="502" spans="1:41" ht="12.75">
      <c r="A502"/>
      <c r="B502"/>
      <c r="C502"/>
      <c r="D502"/>
      <c r="H502" s="204"/>
      <c r="I502"/>
      <c r="J502"/>
      <c r="K502"/>
      <c r="L502"/>
      <c r="Q502" s="204"/>
      <c r="R502"/>
      <c r="S502"/>
      <c r="T502"/>
      <c r="U502"/>
      <c r="W502" s="204"/>
      <c r="X502"/>
      <c r="Y502"/>
      <c r="Z502"/>
      <c r="AA502"/>
      <c r="AC502" s="204"/>
      <c r="AD502"/>
      <c r="AE502"/>
      <c r="AF502"/>
      <c r="AG502"/>
      <c r="AJ502" s="204"/>
      <c r="AK502"/>
      <c r="AL502"/>
      <c r="AM502"/>
      <c r="AN502"/>
      <c r="AO502" s="204"/>
    </row>
    <row r="503" spans="1:41" ht="12.75">
      <c r="A503"/>
      <c r="B503"/>
      <c r="C503"/>
      <c r="D503"/>
      <c r="H503" s="204"/>
      <c r="I503"/>
      <c r="J503"/>
      <c r="K503"/>
      <c r="L503"/>
      <c r="Q503" s="204"/>
      <c r="R503"/>
      <c r="S503"/>
      <c r="T503"/>
      <c r="U503"/>
      <c r="W503" s="204"/>
      <c r="X503"/>
      <c r="Y503"/>
      <c r="Z503"/>
      <c r="AA503"/>
      <c r="AC503" s="204"/>
      <c r="AD503"/>
      <c r="AE503"/>
      <c r="AF503"/>
      <c r="AG503"/>
      <c r="AJ503" s="204"/>
      <c r="AK503"/>
      <c r="AL503"/>
      <c r="AM503"/>
      <c r="AN503"/>
      <c r="AO503" s="204"/>
    </row>
    <row r="504" spans="1:41" ht="12.75">
      <c r="A504"/>
      <c r="B504"/>
      <c r="C504"/>
      <c r="D504"/>
      <c r="H504" s="204"/>
      <c r="I504"/>
      <c r="J504"/>
      <c r="K504"/>
      <c r="L504"/>
      <c r="Q504" s="204"/>
      <c r="R504"/>
      <c r="S504"/>
      <c r="T504"/>
      <c r="U504"/>
      <c r="W504" s="204"/>
      <c r="X504"/>
      <c r="Y504"/>
      <c r="Z504"/>
      <c r="AA504"/>
      <c r="AC504" s="204"/>
      <c r="AD504"/>
      <c r="AE504"/>
      <c r="AF504"/>
      <c r="AG504"/>
      <c r="AJ504" s="204"/>
      <c r="AK504"/>
      <c r="AL504"/>
      <c r="AM504"/>
      <c r="AN504"/>
      <c r="AO504" s="204"/>
    </row>
    <row r="505" spans="1:41" ht="12.75">
      <c r="A505"/>
      <c r="B505"/>
      <c r="C505"/>
      <c r="D505"/>
      <c r="H505" s="204"/>
      <c r="I505"/>
      <c r="J505"/>
      <c r="K505"/>
      <c r="L505"/>
      <c r="Q505" s="204"/>
      <c r="R505"/>
      <c r="S505"/>
      <c r="T505"/>
      <c r="U505"/>
      <c r="W505" s="204"/>
      <c r="X505"/>
      <c r="Y505"/>
      <c r="Z505"/>
      <c r="AA505"/>
      <c r="AC505" s="204"/>
      <c r="AD505"/>
      <c r="AE505"/>
      <c r="AF505"/>
      <c r="AG505"/>
      <c r="AJ505" s="204"/>
      <c r="AK505"/>
      <c r="AL505"/>
      <c r="AM505"/>
      <c r="AN505"/>
      <c r="AO505" s="204"/>
    </row>
    <row r="506" spans="1:41" ht="12.75">
      <c r="A506"/>
      <c r="B506"/>
      <c r="C506"/>
      <c r="D506"/>
      <c r="H506" s="204"/>
      <c r="I506"/>
      <c r="J506"/>
      <c r="K506"/>
      <c r="L506"/>
      <c r="Q506" s="204"/>
      <c r="R506"/>
      <c r="S506"/>
      <c r="T506"/>
      <c r="U506"/>
      <c r="W506" s="204"/>
      <c r="X506"/>
      <c r="Y506"/>
      <c r="Z506"/>
      <c r="AA506"/>
      <c r="AC506" s="204"/>
      <c r="AD506"/>
      <c r="AE506"/>
      <c r="AF506"/>
      <c r="AG506"/>
      <c r="AJ506" s="204"/>
      <c r="AK506"/>
      <c r="AL506"/>
      <c r="AM506"/>
      <c r="AN506"/>
      <c r="AO506" s="204"/>
    </row>
    <row r="507" spans="1:41" ht="12.75">
      <c r="A507"/>
      <c r="B507"/>
      <c r="C507"/>
      <c r="D507"/>
      <c r="H507" s="204"/>
      <c r="I507"/>
      <c r="J507"/>
      <c r="K507"/>
      <c r="L507"/>
      <c r="Q507" s="204"/>
      <c r="R507"/>
      <c r="S507"/>
      <c r="T507"/>
      <c r="U507"/>
      <c r="W507" s="204"/>
      <c r="X507"/>
      <c r="Y507"/>
      <c r="Z507"/>
      <c r="AA507"/>
      <c r="AC507" s="204"/>
      <c r="AD507"/>
      <c r="AE507"/>
      <c r="AF507"/>
      <c r="AG507"/>
      <c r="AJ507" s="204"/>
      <c r="AK507"/>
      <c r="AL507"/>
      <c r="AM507"/>
      <c r="AN507"/>
      <c r="AO507" s="204"/>
    </row>
    <row r="508" spans="1:41" ht="12.75">
      <c r="A508"/>
      <c r="B508"/>
      <c r="C508"/>
      <c r="D508"/>
      <c r="H508" s="204"/>
      <c r="I508"/>
      <c r="J508"/>
      <c r="K508"/>
      <c r="L508"/>
      <c r="Q508" s="204"/>
      <c r="R508"/>
      <c r="S508"/>
      <c r="T508"/>
      <c r="U508"/>
      <c r="W508" s="204"/>
      <c r="X508"/>
      <c r="Y508"/>
      <c r="Z508"/>
      <c r="AA508"/>
      <c r="AC508" s="204"/>
      <c r="AD508"/>
      <c r="AE508"/>
      <c r="AF508"/>
      <c r="AG508"/>
      <c r="AJ508" s="204"/>
      <c r="AK508"/>
      <c r="AL508"/>
      <c r="AM508"/>
      <c r="AN508"/>
      <c r="AO508" s="204"/>
    </row>
    <row r="509" spans="1:41" ht="12.75">
      <c r="A509"/>
      <c r="B509"/>
      <c r="C509"/>
      <c r="D509"/>
      <c r="H509" s="204"/>
      <c r="I509"/>
      <c r="J509"/>
      <c r="K509"/>
      <c r="L509"/>
      <c r="Q509" s="204"/>
      <c r="R509"/>
      <c r="S509"/>
      <c r="T509"/>
      <c r="U509"/>
      <c r="W509" s="204"/>
      <c r="X509"/>
      <c r="Y509"/>
      <c r="Z509"/>
      <c r="AA509"/>
      <c r="AC509" s="204"/>
      <c r="AD509"/>
      <c r="AE509"/>
      <c r="AF509"/>
      <c r="AG509"/>
      <c r="AJ509" s="204"/>
      <c r="AK509"/>
      <c r="AL509"/>
      <c r="AM509"/>
      <c r="AN509"/>
      <c r="AO509" s="204"/>
    </row>
    <row r="510" spans="1:41" ht="12.75">
      <c r="A510"/>
      <c r="B510"/>
      <c r="C510"/>
      <c r="D510"/>
      <c r="H510" s="204"/>
      <c r="I510"/>
      <c r="J510"/>
      <c r="K510"/>
      <c r="L510"/>
      <c r="Q510" s="204"/>
      <c r="R510"/>
      <c r="S510"/>
      <c r="T510"/>
      <c r="U510"/>
      <c r="W510" s="204"/>
      <c r="X510"/>
      <c r="Y510"/>
      <c r="Z510"/>
      <c r="AA510"/>
      <c r="AC510" s="204"/>
      <c r="AD510"/>
      <c r="AE510"/>
      <c r="AF510"/>
      <c r="AG510"/>
      <c r="AJ510" s="204"/>
      <c r="AK510"/>
      <c r="AL510"/>
      <c r="AM510"/>
      <c r="AN510"/>
      <c r="AO510" s="204"/>
    </row>
    <row r="511" spans="1:41" ht="12.75">
      <c r="A511"/>
      <c r="B511"/>
      <c r="C511"/>
      <c r="D511"/>
      <c r="H511" s="204"/>
      <c r="I511"/>
      <c r="J511"/>
      <c r="K511"/>
      <c r="L511"/>
      <c r="Q511" s="204"/>
      <c r="R511"/>
      <c r="S511"/>
      <c r="T511"/>
      <c r="U511"/>
      <c r="W511" s="204"/>
      <c r="X511"/>
      <c r="Y511"/>
      <c r="Z511"/>
      <c r="AA511"/>
      <c r="AC511" s="204"/>
      <c r="AD511"/>
      <c r="AE511"/>
      <c r="AF511"/>
      <c r="AG511"/>
      <c r="AJ511" s="204"/>
      <c r="AK511"/>
      <c r="AL511"/>
      <c r="AM511"/>
      <c r="AN511"/>
      <c r="AO511" s="204"/>
    </row>
    <row r="512" spans="1:41" ht="12.75">
      <c r="A512"/>
      <c r="B512"/>
      <c r="C512"/>
      <c r="D512"/>
      <c r="H512" s="204"/>
      <c r="I512"/>
      <c r="J512"/>
      <c r="K512"/>
      <c r="L512"/>
      <c r="Q512" s="204"/>
      <c r="R512"/>
      <c r="S512"/>
      <c r="T512"/>
      <c r="U512"/>
      <c r="W512" s="204"/>
      <c r="X512"/>
      <c r="Y512"/>
      <c r="Z512"/>
      <c r="AA512"/>
      <c r="AC512" s="204"/>
      <c r="AD512"/>
      <c r="AE512"/>
      <c r="AF512"/>
      <c r="AG512"/>
      <c r="AJ512" s="204"/>
      <c r="AK512"/>
      <c r="AL512"/>
      <c r="AM512"/>
      <c r="AN512"/>
      <c r="AO512" s="204"/>
    </row>
    <row r="513" spans="1:41" ht="12.75">
      <c r="A513"/>
      <c r="B513"/>
      <c r="C513"/>
      <c r="D513"/>
      <c r="H513" s="204"/>
      <c r="I513"/>
      <c r="J513"/>
      <c r="K513"/>
      <c r="L513"/>
      <c r="Q513" s="204"/>
      <c r="R513"/>
      <c r="S513"/>
      <c r="T513"/>
      <c r="U513"/>
      <c r="W513" s="204"/>
      <c r="X513"/>
      <c r="Y513"/>
      <c r="Z513"/>
      <c r="AA513"/>
      <c r="AC513" s="204"/>
      <c r="AD513"/>
      <c r="AE513"/>
      <c r="AF513"/>
      <c r="AG513"/>
      <c r="AJ513" s="204"/>
      <c r="AK513"/>
      <c r="AL513"/>
      <c r="AM513"/>
      <c r="AN513"/>
      <c r="AO513" s="204"/>
    </row>
    <row r="514" spans="1:41" ht="12.75">
      <c r="A514"/>
      <c r="B514"/>
      <c r="C514"/>
      <c r="D514"/>
      <c r="H514" s="204"/>
      <c r="I514"/>
      <c r="J514"/>
      <c r="K514"/>
      <c r="L514"/>
      <c r="Q514" s="204"/>
      <c r="R514"/>
      <c r="S514"/>
      <c r="T514"/>
      <c r="U514"/>
      <c r="W514" s="204"/>
      <c r="X514"/>
      <c r="Y514"/>
      <c r="Z514"/>
      <c r="AA514"/>
      <c r="AC514" s="204"/>
      <c r="AD514"/>
      <c r="AE514"/>
      <c r="AF514"/>
      <c r="AG514"/>
      <c r="AJ514" s="204"/>
      <c r="AK514"/>
      <c r="AL514"/>
      <c r="AM514"/>
      <c r="AN514"/>
      <c r="AO514" s="204"/>
    </row>
    <row r="515" spans="1:41" ht="12.75">
      <c r="A515"/>
      <c r="B515"/>
      <c r="C515"/>
      <c r="D515"/>
      <c r="H515" s="204"/>
      <c r="I515"/>
      <c r="J515"/>
      <c r="K515"/>
      <c r="L515"/>
      <c r="Q515" s="204"/>
      <c r="R515"/>
      <c r="S515"/>
      <c r="T515"/>
      <c r="U515"/>
      <c r="W515" s="204"/>
      <c r="X515"/>
      <c r="Y515"/>
      <c r="Z515"/>
      <c r="AA515"/>
      <c r="AC515" s="204"/>
      <c r="AD515"/>
      <c r="AE515"/>
      <c r="AF515"/>
      <c r="AG515"/>
      <c r="AJ515" s="204"/>
      <c r="AK515"/>
      <c r="AL515"/>
      <c r="AM515"/>
      <c r="AN515"/>
      <c r="AO515" s="204"/>
    </row>
    <row r="516" spans="1:41" ht="12.75">
      <c r="A516"/>
      <c r="B516"/>
      <c r="C516"/>
      <c r="D516"/>
      <c r="H516" s="204"/>
      <c r="I516"/>
      <c r="J516"/>
      <c r="K516"/>
      <c r="L516"/>
      <c r="Q516" s="204"/>
      <c r="R516"/>
      <c r="S516"/>
      <c r="T516"/>
      <c r="U516"/>
      <c r="W516" s="204"/>
      <c r="X516"/>
      <c r="Y516"/>
      <c r="Z516"/>
      <c r="AA516"/>
      <c r="AC516" s="204"/>
      <c r="AD516"/>
      <c r="AE516"/>
      <c r="AF516"/>
      <c r="AG516"/>
      <c r="AJ516" s="204"/>
      <c r="AK516"/>
      <c r="AL516"/>
      <c r="AM516"/>
      <c r="AN516"/>
      <c r="AO516" s="204"/>
    </row>
    <row r="517" spans="1:41" ht="12.75">
      <c r="A517"/>
      <c r="B517"/>
      <c r="C517"/>
      <c r="D517"/>
      <c r="H517" s="204"/>
      <c r="I517"/>
      <c r="J517"/>
      <c r="K517"/>
      <c r="L517"/>
      <c r="Q517" s="204"/>
      <c r="R517"/>
      <c r="S517"/>
      <c r="T517"/>
      <c r="U517"/>
      <c r="W517" s="204"/>
      <c r="X517"/>
      <c r="Y517"/>
      <c r="Z517"/>
      <c r="AA517"/>
      <c r="AC517" s="204"/>
      <c r="AD517"/>
      <c r="AE517"/>
      <c r="AF517"/>
      <c r="AG517"/>
      <c r="AJ517" s="204"/>
      <c r="AK517"/>
      <c r="AL517"/>
      <c r="AM517"/>
      <c r="AN517"/>
      <c r="AO517" s="204"/>
    </row>
    <row r="518" spans="1:41" ht="12.75">
      <c r="A518"/>
      <c r="B518"/>
      <c r="C518"/>
      <c r="D518"/>
      <c r="H518" s="204"/>
      <c r="I518"/>
      <c r="J518"/>
      <c r="K518"/>
      <c r="L518"/>
      <c r="Q518" s="204"/>
      <c r="R518"/>
      <c r="S518"/>
      <c r="T518"/>
      <c r="U518"/>
      <c r="W518" s="204"/>
      <c r="X518"/>
      <c r="Y518"/>
      <c r="Z518"/>
      <c r="AA518"/>
      <c r="AC518" s="204"/>
      <c r="AD518"/>
      <c r="AE518"/>
      <c r="AF518"/>
      <c r="AG518"/>
      <c r="AJ518" s="204"/>
      <c r="AK518"/>
      <c r="AL518"/>
      <c r="AM518"/>
      <c r="AN518"/>
      <c r="AO518" s="204"/>
    </row>
    <row r="519" spans="1:41" ht="12.75">
      <c r="A519"/>
      <c r="B519"/>
      <c r="C519"/>
      <c r="D519"/>
      <c r="H519" s="204"/>
      <c r="I519"/>
      <c r="J519"/>
      <c r="K519"/>
      <c r="L519"/>
      <c r="Q519" s="204"/>
      <c r="R519"/>
      <c r="S519"/>
      <c r="T519"/>
      <c r="U519"/>
      <c r="W519" s="204"/>
      <c r="X519"/>
      <c r="Y519"/>
      <c r="Z519"/>
      <c r="AA519"/>
      <c r="AC519" s="204"/>
      <c r="AD519"/>
      <c r="AE519"/>
      <c r="AF519"/>
      <c r="AG519"/>
      <c r="AJ519" s="204"/>
      <c r="AK519"/>
      <c r="AL519"/>
      <c r="AM519"/>
      <c r="AN519"/>
      <c r="AO519" s="204"/>
    </row>
    <row r="520" spans="1:41" ht="12.75">
      <c r="A520"/>
      <c r="B520"/>
      <c r="C520"/>
      <c r="D520"/>
      <c r="H520" s="204"/>
      <c r="I520"/>
      <c r="J520"/>
      <c r="K520"/>
      <c r="L520"/>
      <c r="Q520" s="204"/>
      <c r="R520"/>
      <c r="S520"/>
      <c r="T520"/>
      <c r="U520"/>
      <c r="W520" s="204"/>
      <c r="X520"/>
      <c r="Y520"/>
      <c r="Z520"/>
      <c r="AA520"/>
      <c r="AC520" s="204"/>
      <c r="AD520"/>
      <c r="AE520"/>
      <c r="AF520"/>
      <c r="AG520"/>
      <c r="AJ520" s="204"/>
      <c r="AK520"/>
      <c r="AL520"/>
      <c r="AM520"/>
      <c r="AN520"/>
      <c r="AO520" s="204"/>
    </row>
    <row r="521" spans="1:41" ht="12.75">
      <c r="A521"/>
      <c r="B521"/>
      <c r="C521"/>
      <c r="D521"/>
      <c r="H521" s="204"/>
      <c r="I521"/>
      <c r="J521"/>
      <c r="K521"/>
      <c r="L521"/>
      <c r="Q521" s="204"/>
      <c r="R521"/>
      <c r="S521"/>
      <c r="T521"/>
      <c r="U521"/>
      <c r="W521" s="204"/>
      <c r="X521"/>
      <c r="Y521"/>
      <c r="Z521"/>
      <c r="AA521"/>
      <c r="AC521" s="204"/>
      <c r="AD521"/>
      <c r="AE521"/>
      <c r="AF521"/>
      <c r="AG521"/>
      <c r="AJ521" s="204"/>
      <c r="AK521"/>
      <c r="AL521"/>
      <c r="AM521"/>
      <c r="AN521"/>
      <c r="AO521" s="204"/>
    </row>
    <row r="522" spans="1:41" ht="12.75">
      <c r="A522"/>
      <c r="B522"/>
      <c r="C522"/>
      <c r="D522"/>
      <c r="H522" s="204"/>
      <c r="I522"/>
      <c r="J522"/>
      <c r="K522"/>
      <c r="L522"/>
      <c r="Q522" s="204"/>
      <c r="R522"/>
      <c r="S522"/>
      <c r="T522"/>
      <c r="U522"/>
      <c r="W522" s="204"/>
      <c r="X522"/>
      <c r="Y522"/>
      <c r="Z522"/>
      <c r="AA522"/>
      <c r="AC522" s="204"/>
      <c r="AD522"/>
      <c r="AE522"/>
      <c r="AF522"/>
      <c r="AG522"/>
      <c r="AJ522" s="204"/>
      <c r="AK522"/>
      <c r="AL522"/>
      <c r="AM522"/>
      <c r="AN522"/>
      <c r="AO522" s="204"/>
    </row>
    <row r="523" spans="1:41" ht="12.75">
      <c r="A523"/>
      <c r="B523"/>
      <c r="C523"/>
      <c r="D523"/>
      <c r="H523" s="204"/>
      <c r="I523"/>
      <c r="J523"/>
      <c r="K523"/>
      <c r="L523"/>
      <c r="Q523" s="204"/>
      <c r="R523"/>
      <c r="S523"/>
      <c r="T523"/>
      <c r="U523"/>
      <c r="W523" s="204"/>
      <c r="X523"/>
      <c r="Y523"/>
      <c r="Z523"/>
      <c r="AA523"/>
      <c r="AC523" s="204"/>
      <c r="AD523"/>
      <c r="AE523"/>
      <c r="AF523"/>
      <c r="AG523"/>
      <c r="AJ523" s="204"/>
      <c r="AK523"/>
      <c r="AL523"/>
      <c r="AM523"/>
      <c r="AN523"/>
      <c r="AO523" s="204"/>
    </row>
    <row r="524" spans="1:41" ht="12.75">
      <c r="A524"/>
      <c r="B524"/>
      <c r="C524"/>
      <c r="D524"/>
      <c r="H524" s="204"/>
      <c r="I524"/>
      <c r="J524"/>
      <c r="K524"/>
      <c r="L524"/>
      <c r="Q524" s="204"/>
      <c r="R524"/>
      <c r="S524"/>
      <c r="T524"/>
      <c r="U524"/>
      <c r="W524" s="204"/>
      <c r="X524"/>
      <c r="Y524"/>
      <c r="Z524"/>
      <c r="AA524"/>
      <c r="AC524" s="204"/>
      <c r="AD524"/>
      <c r="AE524"/>
      <c r="AF524"/>
      <c r="AG524"/>
      <c r="AJ524" s="204"/>
      <c r="AK524"/>
      <c r="AL524"/>
      <c r="AM524"/>
      <c r="AN524"/>
      <c r="AO524" s="204"/>
    </row>
    <row r="525" spans="1:41" ht="12.75">
      <c r="A525"/>
      <c r="B525"/>
      <c r="C525"/>
      <c r="D525"/>
      <c r="H525" s="204"/>
      <c r="I525"/>
      <c r="J525"/>
      <c r="K525"/>
      <c r="L525"/>
      <c r="Q525" s="204"/>
      <c r="R525"/>
      <c r="S525"/>
      <c r="T525"/>
      <c r="U525"/>
      <c r="W525" s="204"/>
      <c r="X525"/>
      <c r="Y525"/>
      <c r="Z525"/>
      <c r="AA525"/>
      <c r="AC525" s="204"/>
      <c r="AD525"/>
      <c r="AE525"/>
      <c r="AF525"/>
      <c r="AG525"/>
      <c r="AJ525" s="204"/>
      <c r="AK525"/>
      <c r="AL525"/>
      <c r="AM525"/>
      <c r="AN525"/>
      <c r="AO525" s="204"/>
    </row>
    <row r="526" spans="1:41" ht="12.75">
      <c r="A526"/>
      <c r="B526"/>
      <c r="C526"/>
      <c r="D526"/>
      <c r="H526" s="204"/>
      <c r="I526"/>
      <c r="J526"/>
      <c r="K526"/>
      <c r="L526"/>
      <c r="Q526" s="204"/>
      <c r="R526"/>
      <c r="S526"/>
      <c r="T526"/>
      <c r="U526"/>
      <c r="W526" s="204"/>
      <c r="X526"/>
      <c r="Y526"/>
      <c r="Z526"/>
      <c r="AA526"/>
      <c r="AC526" s="204"/>
      <c r="AD526"/>
      <c r="AE526"/>
      <c r="AF526"/>
      <c r="AG526"/>
      <c r="AJ526" s="204"/>
      <c r="AK526"/>
      <c r="AL526"/>
      <c r="AM526"/>
      <c r="AN526"/>
      <c r="AO526" s="204"/>
    </row>
    <row r="527" spans="1:41" ht="12.75">
      <c r="A527"/>
      <c r="B527"/>
      <c r="C527"/>
      <c r="D527"/>
      <c r="H527" s="204"/>
      <c r="I527"/>
      <c r="J527"/>
      <c r="K527"/>
      <c r="L527"/>
      <c r="Q527" s="204"/>
      <c r="R527"/>
      <c r="S527"/>
      <c r="T527"/>
      <c r="U527"/>
      <c r="W527" s="204"/>
      <c r="X527"/>
      <c r="Y527"/>
      <c r="Z527"/>
      <c r="AA527"/>
      <c r="AC527" s="204"/>
      <c r="AD527"/>
      <c r="AE527"/>
      <c r="AF527"/>
      <c r="AG527"/>
      <c r="AJ527" s="204"/>
      <c r="AK527"/>
      <c r="AL527"/>
      <c r="AM527"/>
      <c r="AN527"/>
      <c r="AO527" s="204"/>
    </row>
    <row r="528" spans="1:41" ht="12.75">
      <c r="A528"/>
      <c r="B528"/>
      <c r="C528"/>
      <c r="D528"/>
      <c r="H528" s="204"/>
      <c r="I528"/>
      <c r="J528"/>
      <c r="K528"/>
      <c r="L528"/>
      <c r="Q528" s="204"/>
      <c r="R528"/>
      <c r="S528"/>
      <c r="T528"/>
      <c r="U528"/>
      <c r="W528" s="204"/>
      <c r="X528"/>
      <c r="Y528"/>
      <c r="Z528"/>
      <c r="AA528"/>
      <c r="AC528" s="204"/>
      <c r="AD528"/>
      <c r="AE528"/>
      <c r="AF528"/>
      <c r="AG528"/>
      <c r="AJ528" s="204"/>
      <c r="AK528"/>
      <c r="AL528"/>
      <c r="AM528"/>
      <c r="AN528"/>
      <c r="AO528" s="204"/>
    </row>
    <row r="529" spans="1:41" ht="12.75">
      <c r="A529"/>
      <c r="B529"/>
      <c r="C529"/>
      <c r="D529"/>
      <c r="H529" s="204"/>
      <c r="I529"/>
      <c r="J529"/>
      <c r="K529"/>
      <c r="L529"/>
      <c r="Q529" s="204"/>
      <c r="R529"/>
      <c r="S529"/>
      <c r="T529"/>
      <c r="U529"/>
      <c r="W529" s="204"/>
      <c r="X529"/>
      <c r="Y529"/>
      <c r="Z529"/>
      <c r="AA529"/>
      <c r="AC529" s="204"/>
      <c r="AD529"/>
      <c r="AE529"/>
      <c r="AF529"/>
      <c r="AG529"/>
      <c r="AJ529" s="204"/>
      <c r="AK529"/>
      <c r="AL529"/>
      <c r="AM529"/>
      <c r="AN529"/>
      <c r="AO529" s="204"/>
    </row>
    <row r="530" spans="1:41" ht="12.75">
      <c r="A530"/>
      <c r="B530"/>
      <c r="C530"/>
      <c r="D530"/>
      <c r="H530" s="204"/>
      <c r="I530"/>
      <c r="J530"/>
      <c r="K530"/>
      <c r="L530"/>
      <c r="Q530" s="204"/>
      <c r="R530"/>
      <c r="S530"/>
      <c r="T530"/>
      <c r="U530"/>
      <c r="W530" s="204"/>
      <c r="X530"/>
      <c r="Y530"/>
      <c r="Z530"/>
      <c r="AA530"/>
      <c r="AC530" s="204"/>
      <c r="AD530"/>
      <c r="AE530"/>
      <c r="AF530"/>
      <c r="AG530"/>
      <c r="AJ530" s="204"/>
      <c r="AK530"/>
      <c r="AL530"/>
      <c r="AM530"/>
      <c r="AN530"/>
      <c r="AO530" s="204"/>
    </row>
    <row r="531" spans="1:41" ht="12.75">
      <c r="A531"/>
      <c r="B531"/>
      <c r="C531"/>
      <c r="D531"/>
      <c r="H531" s="204"/>
      <c r="I531"/>
      <c r="J531"/>
      <c r="K531"/>
      <c r="L531"/>
      <c r="Q531" s="204"/>
      <c r="R531"/>
      <c r="S531"/>
      <c r="T531"/>
      <c r="U531"/>
      <c r="W531" s="204"/>
      <c r="X531"/>
      <c r="Y531"/>
      <c r="Z531"/>
      <c r="AA531"/>
      <c r="AC531" s="204"/>
      <c r="AD531"/>
      <c r="AE531"/>
      <c r="AF531"/>
      <c r="AG531"/>
      <c r="AJ531" s="204"/>
      <c r="AK531"/>
      <c r="AL531"/>
      <c r="AM531"/>
      <c r="AN531"/>
      <c r="AO531" s="204"/>
    </row>
    <row r="532" spans="1:41" ht="12.75">
      <c r="A532"/>
      <c r="B532"/>
      <c r="C532"/>
      <c r="D532"/>
      <c r="H532" s="204"/>
      <c r="I532"/>
      <c r="J532"/>
      <c r="K532"/>
      <c r="L532"/>
      <c r="Q532" s="204"/>
      <c r="R532"/>
      <c r="S532"/>
      <c r="T532"/>
      <c r="U532"/>
      <c r="W532" s="204"/>
      <c r="X532"/>
      <c r="Y532"/>
      <c r="Z532"/>
      <c r="AA532"/>
      <c r="AC532" s="204"/>
      <c r="AD532"/>
      <c r="AE532"/>
      <c r="AF532"/>
      <c r="AG532"/>
      <c r="AJ532" s="204"/>
      <c r="AK532"/>
      <c r="AL532"/>
      <c r="AM532"/>
      <c r="AN532"/>
      <c r="AO532" s="204"/>
    </row>
    <row r="533" spans="1:41" ht="12.75">
      <c r="A533"/>
      <c r="B533"/>
      <c r="C533"/>
      <c r="D533"/>
      <c r="H533" s="204"/>
      <c r="I533"/>
      <c r="J533"/>
      <c r="K533"/>
      <c r="L533"/>
      <c r="Q533" s="204"/>
      <c r="R533"/>
      <c r="S533"/>
      <c r="T533"/>
      <c r="U533"/>
      <c r="W533" s="204"/>
      <c r="X533"/>
      <c r="Y533"/>
      <c r="Z533"/>
      <c r="AA533"/>
      <c r="AC533" s="204"/>
      <c r="AD533"/>
      <c r="AE533"/>
      <c r="AF533"/>
      <c r="AG533"/>
      <c r="AJ533" s="204"/>
      <c r="AK533"/>
      <c r="AL533"/>
      <c r="AM533"/>
      <c r="AN533"/>
      <c r="AO533" s="204"/>
    </row>
    <row r="534" spans="1:41" ht="12.75">
      <c r="A534"/>
      <c r="B534"/>
      <c r="C534"/>
      <c r="D534"/>
      <c r="H534" s="204"/>
      <c r="I534"/>
      <c r="J534"/>
      <c r="K534"/>
      <c r="L534"/>
      <c r="Q534" s="204"/>
      <c r="R534"/>
      <c r="S534"/>
      <c r="T534"/>
      <c r="U534"/>
      <c r="W534" s="204"/>
      <c r="X534"/>
      <c r="Y534"/>
      <c r="Z534"/>
      <c r="AA534"/>
      <c r="AC534" s="204"/>
      <c r="AD534"/>
      <c r="AE534"/>
      <c r="AF534"/>
      <c r="AG534"/>
      <c r="AJ534" s="204"/>
      <c r="AK534"/>
      <c r="AL534"/>
      <c r="AM534"/>
      <c r="AN534"/>
      <c r="AO534" s="204"/>
    </row>
    <row r="535" spans="1:41" ht="12.75">
      <c r="A535"/>
      <c r="B535"/>
      <c r="C535"/>
      <c r="D535"/>
      <c r="H535" s="204"/>
      <c r="I535"/>
      <c r="J535"/>
      <c r="K535"/>
      <c r="L535"/>
      <c r="Q535" s="204"/>
      <c r="R535"/>
      <c r="S535"/>
      <c r="T535"/>
      <c r="U535"/>
      <c r="W535" s="204"/>
      <c r="X535"/>
      <c r="Y535"/>
      <c r="Z535"/>
      <c r="AA535"/>
      <c r="AC535" s="204"/>
      <c r="AD535"/>
      <c r="AE535"/>
      <c r="AF535"/>
      <c r="AG535"/>
      <c r="AJ535" s="204"/>
      <c r="AK535"/>
      <c r="AL535"/>
      <c r="AM535"/>
      <c r="AN535"/>
      <c r="AO535" s="204"/>
    </row>
    <row r="536" spans="1:41" ht="12.75">
      <c r="A536"/>
      <c r="B536"/>
      <c r="C536"/>
      <c r="D536"/>
      <c r="H536" s="204"/>
      <c r="I536"/>
      <c r="J536"/>
      <c r="K536"/>
      <c r="L536"/>
      <c r="Q536" s="204"/>
      <c r="R536"/>
      <c r="S536"/>
      <c r="T536"/>
      <c r="U536"/>
      <c r="W536" s="204"/>
      <c r="X536"/>
      <c r="Y536"/>
      <c r="Z536"/>
      <c r="AA536"/>
      <c r="AC536" s="204"/>
      <c r="AD536"/>
      <c r="AE536"/>
      <c r="AF536"/>
      <c r="AG536"/>
      <c r="AJ536" s="204"/>
      <c r="AK536"/>
      <c r="AL536"/>
      <c r="AM536"/>
      <c r="AN536"/>
      <c r="AO536" s="204"/>
    </row>
    <row r="537" spans="1:41" ht="12.75">
      <c r="A537"/>
      <c r="B537"/>
      <c r="C537"/>
      <c r="D537"/>
      <c r="H537" s="204"/>
      <c r="I537"/>
      <c r="J537"/>
      <c r="K537"/>
      <c r="L537"/>
      <c r="Q537" s="204"/>
      <c r="R537"/>
      <c r="S537"/>
      <c r="T537"/>
      <c r="U537"/>
      <c r="W537" s="204"/>
      <c r="X537"/>
      <c r="Y537"/>
      <c r="Z537"/>
      <c r="AA537"/>
      <c r="AC537" s="204"/>
      <c r="AD537"/>
      <c r="AE537"/>
      <c r="AF537"/>
      <c r="AG537"/>
      <c r="AJ537" s="204"/>
      <c r="AK537"/>
      <c r="AL537"/>
      <c r="AM537"/>
      <c r="AN537"/>
      <c r="AO537" s="204"/>
    </row>
    <row r="538" spans="1:41" ht="12.75">
      <c r="A538"/>
      <c r="B538"/>
      <c r="C538"/>
      <c r="D538"/>
      <c r="H538" s="204"/>
      <c r="I538"/>
      <c r="J538"/>
      <c r="K538"/>
      <c r="L538"/>
      <c r="Q538" s="204"/>
      <c r="R538"/>
      <c r="S538"/>
      <c r="T538"/>
      <c r="U538"/>
      <c r="W538" s="204"/>
      <c r="X538"/>
      <c r="Y538"/>
      <c r="Z538"/>
      <c r="AA538"/>
      <c r="AC538" s="204"/>
      <c r="AD538"/>
      <c r="AE538"/>
      <c r="AF538"/>
      <c r="AG538"/>
      <c r="AJ538" s="204"/>
      <c r="AK538"/>
      <c r="AL538"/>
      <c r="AM538"/>
      <c r="AN538"/>
      <c r="AO538" s="204"/>
    </row>
    <row r="539" spans="1:41" ht="12.75">
      <c r="A539"/>
      <c r="B539"/>
      <c r="C539"/>
      <c r="D539"/>
      <c r="H539" s="204"/>
      <c r="I539"/>
      <c r="J539"/>
      <c r="K539"/>
      <c r="L539"/>
      <c r="Q539" s="204"/>
      <c r="R539"/>
      <c r="S539"/>
      <c r="T539"/>
      <c r="U539"/>
      <c r="W539" s="204"/>
      <c r="X539"/>
      <c r="Y539"/>
      <c r="Z539"/>
      <c r="AA539"/>
      <c r="AC539" s="204"/>
      <c r="AD539"/>
      <c r="AE539"/>
      <c r="AF539"/>
      <c r="AG539"/>
      <c r="AJ539" s="204"/>
      <c r="AK539"/>
      <c r="AL539"/>
      <c r="AM539"/>
      <c r="AN539"/>
      <c r="AO539" s="204"/>
    </row>
    <row r="540" spans="1:41" ht="12.75">
      <c r="A540"/>
      <c r="B540"/>
      <c r="C540"/>
      <c r="D540"/>
      <c r="H540" s="204"/>
      <c r="I540"/>
      <c r="J540"/>
      <c r="K540"/>
      <c r="L540"/>
      <c r="Q540" s="204"/>
      <c r="R540"/>
      <c r="S540"/>
      <c r="T540"/>
      <c r="U540"/>
      <c r="W540" s="204"/>
      <c r="X540"/>
      <c r="Y540"/>
      <c r="Z540"/>
      <c r="AA540"/>
      <c r="AC540" s="204"/>
      <c r="AD540"/>
      <c r="AE540"/>
      <c r="AF540"/>
      <c r="AG540"/>
      <c r="AJ540" s="204"/>
      <c r="AK540"/>
      <c r="AL540"/>
      <c r="AM540"/>
      <c r="AN540"/>
      <c r="AO540" s="204"/>
    </row>
    <row r="541" spans="1:41" ht="12.75">
      <c r="A541"/>
      <c r="B541"/>
      <c r="C541"/>
      <c r="D541"/>
      <c r="H541" s="204"/>
      <c r="I541"/>
      <c r="J541"/>
      <c r="K541"/>
      <c r="L541"/>
      <c r="Q541" s="204"/>
      <c r="R541"/>
      <c r="S541"/>
      <c r="T541"/>
      <c r="U541"/>
      <c r="W541" s="204"/>
      <c r="X541"/>
      <c r="Y541"/>
      <c r="Z541"/>
      <c r="AA541"/>
      <c r="AC541" s="204"/>
      <c r="AD541"/>
      <c r="AE541"/>
      <c r="AF541"/>
      <c r="AG541"/>
      <c r="AJ541" s="204"/>
      <c r="AK541"/>
      <c r="AL541"/>
      <c r="AM541"/>
      <c r="AN541"/>
      <c r="AO541" s="204"/>
    </row>
    <row r="542" spans="1:41" ht="12.75">
      <c r="A542"/>
      <c r="B542"/>
      <c r="C542"/>
      <c r="D542"/>
      <c r="H542" s="204"/>
      <c r="I542"/>
      <c r="J542"/>
      <c r="K542"/>
      <c r="L542"/>
      <c r="Q542" s="204"/>
      <c r="R542"/>
      <c r="S542"/>
      <c r="T542"/>
      <c r="U542"/>
      <c r="W542" s="204"/>
      <c r="X542"/>
      <c r="Y542"/>
      <c r="Z542"/>
      <c r="AA542"/>
      <c r="AC542" s="204"/>
      <c r="AD542"/>
      <c r="AE542"/>
      <c r="AF542"/>
      <c r="AG542"/>
      <c r="AJ542" s="204"/>
      <c r="AK542"/>
      <c r="AL542"/>
      <c r="AM542"/>
      <c r="AN542"/>
      <c r="AO542" s="204"/>
    </row>
    <row r="543" spans="1:41" ht="12.75">
      <c r="A543"/>
      <c r="B543"/>
      <c r="C543"/>
      <c r="D543"/>
      <c r="H543" s="204"/>
      <c r="I543"/>
      <c r="J543"/>
      <c r="K543"/>
      <c r="L543"/>
      <c r="Q543" s="204"/>
      <c r="R543"/>
      <c r="S543"/>
      <c r="T543"/>
      <c r="U543"/>
      <c r="W543" s="204"/>
      <c r="X543"/>
      <c r="Y543"/>
      <c r="Z543"/>
      <c r="AA543"/>
      <c r="AC543" s="204"/>
      <c r="AD543"/>
      <c r="AE543"/>
      <c r="AF543"/>
      <c r="AG543"/>
      <c r="AJ543" s="204"/>
      <c r="AK543"/>
      <c r="AL543"/>
      <c r="AM543"/>
      <c r="AN543"/>
      <c r="AO543" s="204"/>
    </row>
    <row r="544" spans="1:41" ht="12.75">
      <c r="A544"/>
      <c r="B544"/>
      <c r="C544"/>
      <c r="D544"/>
      <c r="H544" s="204"/>
      <c r="I544"/>
      <c r="J544"/>
      <c r="K544"/>
      <c r="L544"/>
      <c r="Q544" s="204"/>
      <c r="R544"/>
      <c r="S544"/>
      <c r="T544"/>
      <c r="U544"/>
      <c r="W544" s="204"/>
      <c r="X544"/>
      <c r="Y544"/>
      <c r="Z544"/>
      <c r="AA544"/>
      <c r="AC544" s="204"/>
      <c r="AD544"/>
      <c r="AE544"/>
      <c r="AF544"/>
      <c r="AG544"/>
      <c r="AJ544" s="204"/>
      <c r="AK544"/>
      <c r="AL544"/>
      <c r="AM544"/>
      <c r="AN544"/>
      <c r="AO544" s="204"/>
    </row>
    <row r="545" spans="1:41" ht="12.75">
      <c r="A545"/>
      <c r="B545"/>
      <c r="C545"/>
      <c r="D545"/>
      <c r="H545" s="204"/>
      <c r="I545"/>
      <c r="J545"/>
      <c r="K545"/>
      <c r="L545"/>
      <c r="Q545" s="204"/>
      <c r="R545"/>
      <c r="S545"/>
      <c r="T545"/>
      <c r="U545"/>
      <c r="W545" s="204"/>
      <c r="X545"/>
      <c r="Y545"/>
      <c r="Z545"/>
      <c r="AA545"/>
      <c r="AC545" s="204"/>
      <c r="AD545"/>
      <c r="AE545"/>
      <c r="AF545"/>
      <c r="AG545"/>
      <c r="AJ545" s="204"/>
      <c r="AK545"/>
      <c r="AL545"/>
      <c r="AM545"/>
      <c r="AN545"/>
      <c r="AO545" s="204"/>
    </row>
    <row r="546" spans="1:41" ht="12.75">
      <c r="A546"/>
      <c r="B546"/>
      <c r="C546"/>
      <c r="D546"/>
      <c r="H546" s="204"/>
      <c r="I546"/>
      <c r="J546"/>
      <c r="K546"/>
      <c r="L546"/>
      <c r="Q546" s="204"/>
      <c r="R546"/>
      <c r="S546"/>
      <c r="T546"/>
      <c r="U546"/>
      <c r="W546" s="204"/>
      <c r="X546"/>
      <c r="Y546"/>
      <c r="Z546"/>
      <c r="AA546"/>
      <c r="AC546" s="204"/>
      <c r="AD546"/>
      <c r="AE546"/>
      <c r="AF546"/>
      <c r="AG546"/>
      <c r="AJ546" s="204"/>
      <c r="AK546"/>
      <c r="AL546"/>
      <c r="AM546"/>
      <c r="AN546"/>
      <c r="AO546" s="204"/>
    </row>
    <row r="547" spans="1:41" ht="12.75">
      <c r="A547"/>
      <c r="B547"/>
      <c r="C547"/>
      <c r="D547"/>
      <c r="H547" s="204"/>
      <c r="I547"/>
      <c r="J547"/>
      <c r="K547"/>
      <c r="L547"/>
      <c r="Q547" s="204"/>
      <c r="R547"/>
      <c r="S547"/>
      <c r="T547"/>
      <c r="U547"/>
      <c r="W547" s="204"/>
      <c r="X547"/>
      <c r="Y547"/>
      <c r="Z547"/>
      <c r="AA547"/>
      <c r="AC547" s="204"/>
      <c r="AD547"/>
      <c r="AE547"/>
      <c r="AF547"/>
      <c r="AG547"/>
      <c r="AJ547" s="204"/>
      <c r="AK547"/>
      <c r="AL547"/>
      <c r="AM547"/>
      <c r="AN547"/>
      <c r="AO547" s="204"/>
    </row>
    <row r="548" spans="1:41" ht="12.75">
      <c r="A548"/>
      <c r="B548"/>
      <c r="C548"/>
      <c r="D548"/>
      <c r="H548" s="204"/>
      <c r="I548"/>
      <c r="J548"/>
      <c r="K548"/>
      <c r="L548"/>
      <c r="Q548" s="204"/>
      <c r="R548"/>
      <c r="S548"/>
      <c r="T548"/>
      <c r="U548"/>
      <c r="W548" s="204"/>
      <c r="X548"/>
      <c r="Y548"/>
      <c r="Z548"/>
      <c r="AA548"/>
      <c r="AC548" s="204"/>
      <c r="AD548"/>
      <c r="AE548"/>
      <c r="AF548"/>
      <c r="AG548"/>
      <c r="AJ548" s="204"/>
      <c r="AK548"/>
      <c r="AL548"/>
      <c r="AM548"/>
      <c r="AN548"/>
      <c r="AO548" s="204"/>
    </row>
    <row r="549" spans="1:41" ht="12.75">
      <c r="A549"/>
      <c r="B549"/>
      <c r="C549"/>
      <c r="D549"/>
      <c r="H549" s="204"/>
      <c r="I549"/>
      <c r="J549"/>
      <c r="K549"/>
      <c r="L549"/>
      <c r="Q549" s="204"/>
      <c r="R549"/>
      <c r="S549"/>
      <c r="T549"/>
      <c r="U549"/>
      <c r="W549" s="204"/>
      <c r="X549"/>
      <c r="Y549"/>
      <c r="Z549"/>
      <c r="AA549"/>
      <c r="AC549" s="204"/>
      <c r="AD549"/>
      <c r="AE549"/>
      <c r="AF549"/>
      <c r="AG549"/>
      <c r="AJ549" s="204"/>
      <c r="AK549"/>
      <c r="AL549"/>
      <c r="AM549"/>
      <c r="AN549"/>
      <c r="AO549" s="204"/>
    </row>
    <row r="550" spans="1:41" ht="12.75">
      <c r="A550"/>
      <c r="B550"/>
      <c r="C550"/>
      <c r="D550"/>
      <c r="H550" s="204"/>
      <c r="I550"/>
      <c r="J550"/>
      <c r="K550"/>
      <c r="L550"/>
      <c r="Q550" s="204"/>
      <c r="R550"/>
      <c r="S550"/>
      <c r="T550"/>
      <c r="U550"/>
      <c r="W550" s="204"/>
      <c r="X550"/>
      <c r="Y550"/>
      <c r="Z550"/>
      <c r="AA550"/>
      <c r="AC550" s="204"/>
      <c r="AD550"/>
      <c r="AE550"/>
      <c r="AF550"/>
      <c r="AG550"/>
      <c r="AJ550" s="204"/>
      <c r="AK550"/>
      <c r="AL550"/>
      <c r="AM550"/>
      <c r="AN550"/>
      <c r="AO550" s="204"/>
    </row>
    <row r="551" spans="1:41" ht="12.75">
      <c r="A551"/>
      <c r="B551"/>
      <c r="C551"/>
      <c r="D551"/>
      <c r="H551" s="204"/>
      <c r="I551"/>
      <c r="J551"/>
      <c r="K551"/>
      <c r="L551"/>
      <c r="Q551" s="204"/>
      <c r="R551"/>
      <c r="S551"/>
      <c r="T551"/>
      <c r="U551"/>
      <c r="W551" s="204"/>
      <c r="X551"/>
      <c r="Y551"/>
      <c r="Z551"/>
      <c r="AA551"/>
      <c r="AC551" s="204"/>
      <c r="AD551"/>
      <c r="AE551"/>
      <c r="AF551"/>
      <c r="AG551"/>
      <c r="AJ551" s="204"/>
      <c r="AK551"/>
      <c r="AL551"/>
      <c r="AM551"/>
      <c r="AN551"/>
      <c r="AO551" s="204"/>
    </row>
    <row r="552" spans="1:41" ht="12.75">
      <c r="A552"/>
      <c r="B552"/>
      <c r="C552"/>
      <c r="D552"/>
      <c r="H552" s="204"/>
      <c r="I552"/>
      <c r="J552"/>
      <c r="K552"/>
      <c r="L552"/>
      <c r="Q552" s="204"/>
      <c r="R552"/>
      <c r="S552"/>
      <c r="T552"/>
      <c r="U552"/>
      <c r="W552" s="204"/>
      <c r="X552"/>
      <c r="Y552"/>
      <c r="Z552"/>
      <c r="AA552"/>
      <c r="AC552" s="204"/>
      <c r="AD552"/>
      <c r="AE552"/>
      <c r="AF552"/>
      <c r="AG552"/>
      <c r="AJ552" s="204"/>
      <c r="AK552"/>
      <c r="AL552"/>
      <c r="AM552"/>
      <c r="AN552"/>
      <c r="AO552" s="204"/>
    </row>
    <row r="553" spans="1:41" ht="12.75">
      <c r="A553"/>
      <c r="B553"/>
      <c r="C553"/>
      <c r="D553"/>
      <c r="H553" s="204"/>
      <c r="I553"/>
      <c r="J553"/>
      <c r="K553"/>
      <c r="L553"/>
      <c r="Q553" s="204"/>
      <c r="R553"/>
      <c r="S553"/>
      <c r="T553"/>
      <c r="U553"/>
      <c r="W553" s="204"/>
      <c r="X553"/>
      <c r="Y553"/>
      <c r="Z553"/>
      <c r="AA553"/>
      <c r="AC553" s="204"/>
      <c r="AD553"/>
      <c r="AE553"/>
      <c r="AF553"/>
      <c r="AG553"/>
      <c r="AJ553" s="204"/>
      <c r="AK553"/>
      <c r="AL553"/>
      <c r="AM553"/>
      <c r="AN553"/>
      <c r="AO553" s="204"/>
    </row>
    <row r="554" spans="1:41" ht="12.75">
      <c r="A554"/>
      <c r="B554"/>
      <c r="C554"/>
      <c r="D554"/>
      <c r="H554" s="204"/>
      <c r="I554"/>
      <c r="J554"/>
      <c r="K554"/>
      <c r="L554"/>
      <c r="Q554" s="204"/>
      <c r="R554"/>
      <c r="S554"/>
      <c r="T554"/>
      <c r="U554"/>
      <c r="W554" s="204"/>
      <c r="X554"/>
      <c r="Y554"/>
      <c r="Z554"/>
      <c r="AA554"/>
      <c r="AC554" s="204"/>
      <c r="AD554"/>
      <c r="AE554"/>
      <c r="AF554"/>
      <c r="AG554"/>
      <c r="AJ554" s="204"/>
      <c r="AK554"/>
      <c r="AL554"/>
      <c r="AM554"/>
      <c r="AN554"/>
      <c r="AO554" s="204"/>
    </row>
    <row r="555" spans="1:41" ht="12.75">
      <c r="A555"/>
      <c r="B555"/>
      <c r="C555"/>
      <c r="D555"/>
      <c r="H555" s="204"/>
      <c r="I555"/>
      <c r="J555"/>
      <c r="K555"/>
      <c r="L555"/>
      <c r="Q555" s="204"/>
      <c r="R555"/>
      <c r="S555"/>
      <c r="T555"/>
      <c r="U555"/>
      <c r="W555" s="204"/>
      <c r="X555"/>
      <c r="Y555"/>
      <c r="Z555"/>
      <c r="AA555"/>
      <c r="AC555" s="204"/>
      <c r="AD555"/>
      <c r="AE555"/>
      <c r="AF555"/>
      <c r="AG555"/>
      <c r="AJ555" s="204"/>
      <c r="AK555"/>
      <c r="AL555"/>
      <c r="AM555"/>
      <c r="AN555"/>
      <c r="AO555" s="204"/>
    </row>
    <row r="556" spans="1:41" ht="12.75">
      <c r="A556"/>
      <c r="B556"/>
      <c r="C556"/>
      <c r="D556"/>
      <c r="H556" s="204"/>
      <c r="I556"/>
      <c r="J556"/>
      <c r="K556"/>
      <c r="L556"/>
      <c r="Q556" s="204"/>
      <c r="R556"/>
      <c r="S556"/>
      <c r="T556"/>
      <c r="U556"/>
      <c r="W556" s="204"/>
      <c r="X556"/>
      <c r="Y556"/>
      <c r="Z556"/>
      <c r="AA556"/>
      <c r="AC556" s="204"/>
      <c r="AD556"/>
      <c r="AE556"/>
      <c r="AF556"/>
      <c r="AG556"/>
      <c r="AJ556" s="204"/>
      <c r="AK556"/>
      <c r="AL556"/>
      <c r="AM556"/>
      <c r="AN556"/>
      <c r="AO556" s="204"/>
    </row>
    <row r="557" spans="1:41" ht="12.75">
      <c r="A557"/>
      <c r="B557"/>
      <c r="C557"/>
      <c r="D557"/>
      <c r="H557" s="204"/>
      <c r="I557"/>
      <c r="J557"/>
      <c r="K557"/>
      <c r="L557"/>
      <c r="Q557" s="204"/>
      <c r="R557"/>
      <c r="S557"/>
      <c r="T557"/>
      <c r="U557"/>
      <c r="W557" s="204"/>
      <c r="X557"/>
      <c r="Y557"/>
      <c r="Z557"/>
      <c r="AA557"/>
      <c r="AC557" s="204"/>
      <c r="AD557"/>
      <c r="AE557"/>
      <c r="AF557"/>
      <c r="AG557"/>
      <c r="AJ557" s="204"/>
      <c r="AK557"/>
      <c r="AL557"/>
      <c r="AM557"/>
      <c r="AN557"/>
      <c r="AO557" s="204"/>
    </row>
    <row r="558" spans="1:41" ht="12.75">
      <c r="A558"/>
      <c r="B558"/>
      <c r="C558"/>
      <c r="D558"/>
      <c r="H558" s="204"/>
      <c r="I558"/>
      <c r="J558"/>
      <c r="K558"/>
      <c r="L558"/>
      <c r="Q558" s="204"/>
      <c r="R558"/>
      <c r="S558"/>
      <c r="T558"/>
      <c r="U558"/>
      <c r="W558" s="204"/>
      <c r="X558"/>
      <c r="Y558"/>
      <c r="Z558"/>
      <c r="AA558"/>
      <c r="AC558" s="204"/>
      <c r="AD558"/>
      <c r="AE558"/>
      <c r="AF558"/>
      <c r="AG558"/>
      <c r="AJ558" s="204"/>
      <c r="AK558"/>
      <c r="AL558"/>
      <c r="AM558"/>
      <c r="AN558"/>
      <c r="AO558" s="204"/>
    </row>
    <row r="559" spans="1:41" ht="12.75">
      <c r="A559"/>
      <c r="B559"/>
      <c r="C559"/>
      <c r="D559"/>
      <c r="H559" s="204"/>
      <c r="I559"/>
      <c r="J559"/>
      <c r="K559"/>
      <c r="L559"/>
      <c r="Q559" s="204"/>
      <c r="R559"/>
      <c r="S559"/>
      <c r="T559"/>
      <c r="U559"/>
      <c r="W559" s="204"/>
      <c r="X559"/>
      <c r="Y559"/>
      <c r="Z559"/>
      <c r="AA559"/>
      <c r="AC559" s="204"/>
      <c r="AD559"/>
      <c r="AE559"/>
      <c r="AF559"/>
      <c r="AG559"/>
      <c r="AJ559" s="204"/>
      <c r="AK559"/>
      <c r="AL559"/>
      <c r="AM559"/>
      <c r="AN559"/>
      <c r="AO559" s="204"/>
    </row>
    <row r="560" spans="1:41" ht="12.75">
      <c r="A560"/>
      <c r="B560"/>
      <c r="C560"/>
      <c r="D560"/>
      <c r="H560" s="204"/>
      <c r="I560"/>
      <c r="J560"/>
      <c r="K560"/>
      <c r="L560"/>
      <c r="Q560" s="204"/>
      <c r="R560"/>
      <c r="S560"/>
      <c r="T560"/>
      <c r="U560"/>
      <c r="W560" s="204"/>
      <c r="X560"/>
      <c r="Y560"/>
      <c r="Z560"/>
      <c r="AA560"/>
      <c r="AC560" s="204"/>
      <c r="AD560"/>
      <c r="AE560"/>
      <c r="AF560"/>
      <c r="AG560"/>
      <c r="AJ560" s="204"/>
      <c r="AK560"/>
      <c r="AL560"/>
      <c r="AM560"/>
      <c r="AN560"/>
      <c r="AO560" s="204"/>
    </row>
    <row r="561" spans="1:41" ht="12.75">
      <c r="A561"/>
      <c r="B561"/>
      <c r="C561"/>
      <c r="D561"/>
      <c r="H561" s="204"/>
      <c r="I561"/>
      <c r="J561"/>
      <c r="K561"/>
      <c r="L561"/>
      <c r="Q561" s="204"/>
      <c r="R561"/>
      <c r="S561"/>
      <c r="T561"/>
      <c r="U561"/>
      <c r="W561" s="204"/>
      <c r="X561"/>
      <c r="Y561"/>
      <c r="Z561"/>
      <c r="AA561"/>
      <c r="AC561" s="204"/>
      <c r="AD561"/>
      <c r="AE561"/>
      <c r="AF561"/>
      <c r="AG561"/>
      <c r="AJ561" s="204"/>
      <c r="AK561"/>
      <c r="AL561"/>
      <c r="AM561"/>
      <c r="AN561"/>
      <c r="AO561" s="204"/>
    </row>
    <row r="562" spans="1:41" ht="12.75">
      <c r="A562"/>
      <c r="B562"/>
      <c r="C562"/>
      <c r="D562"/>
      <c r="H562" s="204"/>
      <c r="I562"/>
      <c r="J562"/>
      <c r="K562"/>
      <c r="L562"/>
      <c r="Q562" s="204"/>
      <c r="R562"/>
      <c r="S562"/>
      <c r="T562"/>
      <c r="U562"/>
      <c r="W562" s="204"/>
      <c r="X562"/>
      <c r="Y562"/>
      <c r="Z562"/>
      <c r="AA562"/>
      <c r="AC562" s="204"/>
      <c r="AD562"/>
      <c r="AE562"/>
      <c r="AF562"/>
      <c r="AG562"/>
      <c r="AJ562" s="204"/>
      <c r="AK562"/>
      <c r="AL562"/>
      <c r="AM562"/>
      <c r="AN562"/>
      <c r="AO562" s="204"/>
    </row>
    <row r="563" spans="1:41" ht="12.75">
      <c r="A563"/>
      <c r="B563"/>
      <c r="C563"/>
      <c r="D563"/>
      <c r="H563" s="204"/>
      <c r="I563"/>
      <c r="J563"/>
      <c r="K563"/>
      <c r="L563"/>
      <c r="Q563" s="204"/>
      <c r="R563"/>
      <c r="S563"/>
      <c r="T563"/>
      <c r="U563"/>
      <c r="W563" s="204"/>
      <c r="X563"/>
      <c r="Y563"/>
      <c r="Z563"/>
      <c r="AA563"/>
      <c r="AC563" s="204"/>
      <c r="AD563"/>
      <c r="AE563"/>
      <c r="AF563"/>
      <c r="AG563"/>
      <c r="AJ563" s="204"/>
      <c r="AK563"/>
      <c r="AL563"/>
      <c r="AM563"/>
      <c r="AN563"/>
      <c r="AO563" s="204"/>
    </row>
    <row r="564" spans="1:41" ht="12.75">
      <c r="A564"/>
      <c r="B564"/>
      <c r="C564"/>
      <c r="D564"/>
      <c r="H564" s="204"/>
      <c r="I564"/>
      <c r="J564"/>
      <c r="K564"/>
      <c r="L564"/>
      <c r="Q564" s="204"/>
      <c r="R564"/>
      <c r="S564"/>
      <c r="T564"/>
      <c r="U564"/>
      <c r="W564" s="204"/>
      <c r="X564"/>
      <c r="Y564"/>
      <c r="Z564"/>
      <c r="AA564"/>
      <c r="AC564" s="204"/>
      <c r="AD564"/>
      <c r="AE564"/>
      <c r="AF564"/>
      <c r="AG564"/>
      <c r="AJ564" s="204"/>
      <c r="AK564"/>
      <c r="AL564"/>
      <c r="AM564"/>
      <c r="AN564"/>
      <c r="AO564" s="204"/>
    </row>
    <row r="565" spans="1:41" ht="12.75">
      <c r="A565"/>
      <c r="B565"/>
      <c r="C565"/>
      <c r="D565"/>
      <c r="H565" s="204"/>
      <c r="I565"/>
      <c r="J565"/>
      <c r="K565"/>
      <c r="L565"/>
      <c r="Q565" s="204"/>
      <c r="R565"/>
      <c r="S565"/>
      <c r="T565"/>
      <c r="U565"/>
      <c r="W565" s="204"/>
      <c r="X565"/>
      <c r="Y565"/>
      <c r="Z565"/>
      <c r="AA565"/>
      <c r="AC565" s="204"/>
      <c r="AD565"/>
      <c r="AE565"/>
      <c r="AF565"/>
      <c r="AG565"/>
      <c r="AJ565" s="204"/>
      <c r="AK565"/>
      <c r="AL565"/>
      <c r="AM565"/>
      <c r="AN565"/>
      <c r="AO565" s="204"/>
    </row>
    <row r="566" spans="1:41" ht="12.75">
      <c r="A566"/>
      <c r="B566"/>
      <c r="C566"/>
      <c r="D566"/>
      <c r="H566" s="204"/>
      <c r="I566"/>
      <c r="J566"/>
      <c r="K566"/>
      <c r="L566"/>
      <c r="Q566" s="204"/>
      <c r="R566"/>
      <c r="S566"/>
      <c r="T566"/>
      <c r="U566"/>
      <c r="W566" s="204"/>
      <c r="X566"/>
      <c r="Y566"/>
      <c r="Z566"/>
      <c r="AA566"/>
      <c r="AC566" s="204"/>
      <c r="AD566"/>
      <c r="AE566"/>
      <c r="AF566"/>
      <c r="AG566"/>
      <c r="AJ566" s="204"/>
      <c r="AK566"/>
      <c r="AL566"/>
      <c r="AM566"/>
      <c r="AN566"/>
      <c r="AO566" s="204"/>
    </row>
    <row r="567" spans="1:41" ht="12.75">
      <c r="A567"/>
      <c r="B567"/>
      <c r="C567"/>
      <c r="D567"/>
      <c r="H567" s="204"/>
      <c r="I567"/>
      <c r="J567"/>
      <c r="K567"/>
      <c r="L567"/>
      <c r="Q567" s="204"/>
      <c r="R567"/>
      <c r="S567"/>
      <c r="T567"/>
      <c r="U567"/>
      <c r="W567" s="204"/>
      <c r="X567"/>
      <c r="Y567"/>
      <c r="Z567"/>
      <c r="AA567"/>
      <c r="AC567" s="204"/>
      <c r="AD567"/>
      <c r="AE567"/>
      <c r="AF567"/>
      <c r="AG567"/>
      <c r="AJ567" s="204"/>
      <c r="AK567"/>
      <c r="AL567"/>
      <c r="AM567"/>
      <c r="AN567"/>
      <c r="AO567" s="204"/>
    </row>
    <row r="568" spans="1:41" ht="12.75">
      <c r="A568"/>
      <c r="B568"/>
      <c r="C568"/>
      <c r="D568"/>
      <c r="H568" s="204"/>
      <c r="I568"/>
      <c r="J568"/>
      <c r="K568"/>
      <c r="L568"/>
      <c r="Q568" s="204"/>
      <c r="R568"/>
      <c r="S568"/>
      <c r="T568"/>
      <c r="U568"/>
      <c r="W568" s="204"/>
      <c r="X568"/>
      <c r="Y568"/>
      <c r="Z568"/>
      <c r="AA568"/>
      <c r="AC568" s="204"/>
      <c r="AD568"/>
      <c r="AE568"/>
      <c r="AF568"/>
      <c r="AG568"/>
      <c r="AJ568" s="204"/>
      <c r="AK568"/>
      <c r="AL568"/>
      <c r="AM568"/>
      <c r="AN568"/>
      <c r="AO568" s="204"/>
    </row>
    <row r="569" spans="1:41" ht="12.75">
      <c r="A569"/>
      <c r="B569"/>
      <c r="C569"/>
      <c r="D569"/>
      <c r="H569" s="204"/>
      <c r="I569"/>
      <c r="J569"/>
      <c r="K569"/>
      <c r="L569"/>
      <c r="Q569" s="204"/>
      <c r="R569"/>
      <c r="S569"/>
      <c r="T569"/>
      <c r="U569"/>
      <c r="W569" s="204"/>
      <c r="X569"/>
      <c r="Y569"/>
      <c r="Z569"/>
      <c r="AA569"/>
      <c r="AC569" s="204"/>
      <c r="AD569"/>
      <c r="AE569"/>
      <c r="AF569"/>
      <c r="AG569"/>
      <c r="AJ569" s="204"/>
      <c r="AK569"/>
      <c r="AL569"/>
      <c r="AM569"/>
      <c r="AN569"/>
      <c r="AO569" s="204"/>
    </row>
    <row r="570" spans="1:41" ht="12.75">
      <c r="A570"/>
      <c r="B570"/>
      <c r="C570"/>
      <c r="D570"/>
      <c r="H570" s="204"/>
      <c r="I570"/>
      <c r="J570"/>
      <c r="K570"/>
      <c r="L570"/>
      <c r="Q570" s="204"/>
      <c r="R570"/>
      <c r="S570"/>
      <c r="T570"/>
      <c r="U570"/>
      <c r="W570" s="204"/>
      <c r="X570"/>
      <c r="Y570"/>
      <c r="Z570"/>
      <c r="AA570"/>
      <c r="AC570" s="204"/>
      <c r="AD570"/>
      <c r="AE570"/>
      <c r="AF570"/>
      <c r="AG570"/>
      <c r="AJ570" s="204"/>
      <c r="AK570"/>
      <c r="AL570"/>
      <c r="AM570"/>
      <c r="AN570"/>
      <c r="AO570" s="204"/>
    </row>
    <row r="571" spans="1:41" ht="12.75">
      <c r="A571"/>
      <c r="B571"/>
      <c r="C571"/>
      <c r="D571"/>
      <c r="H571" s="204"/>
      <c r="I571"/>
      <c r="J571"/>
      <c r="K571"/>
      <c r="L571"/>
      <c r="Q571" s="204"/>
      <c r="R571"/>
      <c r="S571"/>
      <c r="T571"/>
      <c r="U571"/>
      <c r="W571" s="204"/>
      <c r="X571"/>
      <c r="Y571"/>
      <c r="Z571"/>
      <c r="AA571"/>
      <c r="AC571" s="204"/>
      <c r="AD571"/>
      <c r="AE571"/>
      <c r="AF571"/>
      <c r="AG571"/>
      <c r="AJ571" s="204"/>
      <c r="AK571"/>
      <c r="AL571"/>
      <c r="AM571"/>
      <c r="AN571"/>
      <c r="AO571" s="204"/>
    </row>
    <row r="572" spans="1:41" ht="12.75">
      <c r="A572"/>
      <c r="B572"/>
      <c r="C572"/>
      <c r="D572"/>
      <c r="H572" s="204"/>
      <c r="I572"/>
      <c r="J572"/>
      <c r="K572"/>
      <c r="L572"/>
      <c r="Q572" s="204"/>
      <c r="R572"/>
      <c r="S572"/>
      <c r="T572"/>
      <c r="U572"/>
      <c r="W572" s="204"/>
      <c r="X572"/>
      <c r="Y572"/>
      <c r="Z572"/>
      <c r="AA572"/>
      <c r="AC572" s="204"/>
      <c r="AD572"/>
      <c r="AE572"/>
      <c r="AF572"/>
      <c r="AG572"/>
      <c r="AJ572" s="204"/>
      <c r="AK572"/>
      <c r="AL572"/>
      <c r="AM572"/>
      <c r="AN572"/>
      <c r="AO572" s="204"/>
    </row>
    <row r="573" spans="1:41" ht="12.75">
      <c r="A573"/>
      <c r="B573"/>
      <c r="C573"/>
      <c r="D573"/>
      <c r="H573" s="204"/>
      <c r="I573"/>
      <c r="J573"/>
      <c r="K573"/>
      <c r="L573"/>
      <c r="Q573" s="204"/>
      <c r="R573"/>
      <c r="S573"/>
      <c r="T573"/>
      <c r="U573"/>
      <c r="W573" s="204"/>
      <c r="X573"/>
      <c r="Y573"/>
      <c r="Z573"/>
      <c r="AA573"/>
      <c r="AC573" s="204"/>
      <c r="AD573"/>
      <c r="AE573"/>
      <c r="AF573"/>
      <c r="AG573"/>
      <c r="AJ573" s="204"/>
      <c r="AK573"/>
      <c r="AL573"/>
      <c r="AM573"/>
      <c r="AN573"/>
      <c r="AO573" s="204"/>
    </row>
    <row r="574" spans="1:41" ht="12.75">
      <c r="A574"/>
      <c r="B574"/>
      <c r="C574"/>
      <c r="D574"/>
      <c r="H574" s="204"/>
      <c r="I574"/>
      <c r="J574"/>
      <c r="K574"/>
      <c r="L574"/>
      <c r="Q574" s="204"/>
      <c r="R574"/>
      <c r="S574"/>
      <c r="T574"/>
      <c r="U574"/>
      <c r="W574" s="204"/>
      <c r="X574"/>
      <c r="Y574"/>
      <c r="Z574"/>
      <c r="AA574"/>
      <c r="AC574" s="204"/>
      <c r="AD574"/>
      <c r="AE574"/>
      <c r="AF574"/>
      <c r="AG574"/>
      <c r="AJ574" s="204"/>
      <c r="AK574"/>
      <c r="AL574"/>
      <c r="AM574"/>
      <c r="AN574"/>
      <c r="AO574" s="204"/>
    </row>
    <row r="575" spans="1:41" ht="12.75">
      <c r="A575"/>
      <c r="B575"/>
      <c r="C575"/>
      <c r="D575"/>
      <c r="H575" s="204"/>
      <c r="I575"/>
      <c r="J575"/>
      <c r="K575"/>
      <c r="L575"/>
      <c r="Q575" s="204"/>
      <c r="R575"/>
      <c r="S575"/>
      <c r="T575"/>
      <c r="U575"/>
      <c r="W575" s="204"/>
      <c r="X575"/>
      <c r="Y575"/>
      <c r="Z575"/>
      <c r="AA575"/>
      <c r="AC575" s="204"/>
      <c r="AD575"/>
      <c r="AE575"/>
      <c r="AF575"/>
      <c r="AG575"/>
      <c r="AJ575" s="204"/>
      <c r="AK575"/>
      <c r="AL575"/>
      <c r="AM575"/>
      <c r="AN575"/>
      <c r="AO575" s="204"/>
    </row>
    <row r="576" spans="1:41" ht="12.75">
      <c r="A576"/>
      <c r="B576"/>
      <c r="C576"/>
      <c r="D576"/>
      <c r="H576" s="204"/>
      <c r="I576"/>
      <c r="J576"/>
      <c r="K576"/>
      <c r="L576"/>
      <c r="Q576" s="204"/>
      <c r="R576"/>
      <c r="S576"/>
      <c r="T576"/>
      <c r="U576"/>
      <c r="W576" s="204"/>
      <c r="X576"/>
      <c r="Y576"/>
      <c r="Z576"/>
      <c r="AA576"/>
      <c r="AC576" s="204"/>
      <c r="AD576"/>
      <c r="AE576"/>
      <c r="AF576"/>
      <c r="AG576"/>
      <c r="AJ576" s="204"/>
      <c r="AK576"/>
      <c r="AL576"/>
      <c r="AM576"/>
      <c r="AN576"/>
      <c r="AO576" s="204"/>
    </row>
    <row r="577" spans="1:41" ht="12.75">
      <c r="A577"/>
      <c r="B577"/>
      <c r="C577"/>
      <c r="D577"/>
      <c r="H577" s="204"/>
      <c r="I577"/>
      <c r="J577"/>
      <c r="K577"/>
      <c r="L577"/>
      <c r="Q577" s="204"/>
      <c r="R577"/>
      <c r="S577"/>
      <c r="T577"/>
      <c r="U577"/>
      <c r="W577" s="204"/>
      <c r="X577"/>
      <c r="Y577"/>
      <c r="Z577"/>
      <c r="AA577"/>
      <c r="AC577" s="204"/>
      <c r="AD577"/>
      <c r="AE577"/>
      <c r="AF577"/>
      <c r="AG577"/>
      <c r="AJ577" s="204"/>
      <c r="AK577"/>
      <c r="AL577"/>
      <c r="AM577"/>
      <c r="AN577"/>
      <c r="AO577" s="204"/>
    </row>
    <row r="578" spans="1:41" ht="12.75">
      <c r="A578"/>
      <c r="B578"/>
      <c r="C578"/>
      <c r="D578"/>
      <c r="H578" s="204"/>
      <c r="I578"/>
      <c r="J578"/>
      <c r="K578"/>
      <c r="L578"/>
      <c r="Q578" s="204"/>
      <c r="R578"/>
      <c r="S578"/>
      <c r="T578"/>
      <c r="U578"/>
      <c r="W578" s="204"/>
      <c r="X578"/>
      <c r="Y578"/>
      <c r="Z578"/>
      <c r="AA578"/>
      <c r="AC578" s="204"/>
      <c r="AD578"/>
      <c r="AE578"/>
      <c r="AF578"/>
      <c r="AG578"/>
      <c r="AJ578" s="204"/>
      <c r="AK578"/>
      <c r="AL578"/>
      <c r="AM578"/>
      <c r="AN578"/>
      <c r="AO578" s="204"/>
    </row>
    <row r="579" spans="1:41" ht="12.75">
      <c r="A579"/>
      <c r="B579"/>
      <c r="C579"/>
      <c r="D579"/>
      <c r="H579" s="204"/>
      <c r="I579"/>
      <c r="J579"/>
      <c r="K579"/>
      <c r="L579"/>
      <c r="Q579" s="204"/>
      <c r="R579"/>
      <c r="S579"/>
      <c r="T579"/>
      <c r="U579"/>
      <c r="W579" s="204"/>
      <c r="X579"/>
      <c r="Y579"/>
      <c r="Z579"/>
      <c r="AA579"/>
      <c r="AC579" s="204"/>
      <c r="AD579"/>
      <c r="AE579"/>
      <c r="AF579"/>
      <c r="AG579"/>
      <c r="AJ579" s="204"/>
      <c r="AK579"/>
      <c r="AL579"/>
      <c r="AM579"/>
      <c r="AN579"/>
      <c r="AO579" s="204"/>
    </row>
    <row r="580" spans="1:41" ht="12.75">
      <c r="A580"/>
      <c r="B580"/>
      <c r="C580"/>
      <c r="D580"/>
      <c r="H580" s="204"/>
      <c r="I580"/>
      <c r="J580"/>
      <c r="K580"/>
      <c r="L580"/>
      <c r="Q580" s="204"/>
      <c r="R580"/>
      <c r="S580"/>
      <c r="T580"/>
      <c r="U580"/>
      <c r="W580" s="204"/>
      <c r="X580"/>
      <c r="Y580"/>
      <c r="Z580"/>
      <c r="AA580"/>
      <c r="AC580" s="204"/>
      <c r="AD580"/>
      <c r="AE580"/>
      <c r="AF580"/>
      <c r="AG580"/>
      <c r="AJ580" s="204"/>
      <c r="AK580"/>
      <c r="AL580"/>
      <c r="AM580"/>
      <c r="AN580"/>
      <c r="AO580" s="204"/>
    </row>
    <row r="581" spans="1:41" ht="12.75">
      <c r="A581"/>
      <c r="B581"/>
      <c r="C581"/>
      <c r="D581"/>
      <c r="H581" s="204"/>
      <c r="I581"/>
      <c r="J581"/>
      <c r="K581"/>
      <c r="L581"/>
      <c r="Q581" s="204"/>
      <c r="R581"/>
      <c r="S581"/>
      <c r="T581"/>
      <c r="U581"/>
      <c r="W581" s="204"/>
      <c r="X581"/>
      <c r="Y581"/>
      <c r="Z581"/>
      <c r="AA581"/>
      <c r="AC581" s="204"/>
      <c r="AD581"/>
      <c r="AE581"/>
      <c r="AF581"/>
      <c r="AG581"/>
      <c r="AJ581" s="204"/>
      <c r="AK581"/>
      <c r="AL581"/>
      <c r="AM581"/>
      <c r="AN581"/>
      <c r="AO581" s="204"/>
    </row>
    <row r="582" spans="1:41" ht="12.75">
      <c r="A582"/>
      <c r="B582"/>
      <c r="C582"/>
      <c r="D582"/>
      <c r="H582" s="204"/>
      <c r="I582"/>
      <c r="J582"/>
      <c r="K582"/>
      <c r="L582"/>
      <c r="Q582" s="204"/>
      <c r="R582"/>
      <c r="S582"/>
      <c r="T582"/>
      <c r="U582"/>
      <c r="W582" s="204"/>
      <c r="X582"/>
      <c r="Y582"/>
      <c r="Z582"/>
      <c r="AA582"/>
      <c r="AC582" s="204"/>
      <c r="AD582"/>
      <c r="AE582"/>
      <c r="AF582"/>
      <c r="AG582"/>
      <c r="AJ582" s="204"/>
      <c r="AK582"/>
      <c r="AL582"/>
      <c r="AM582"/>
      <c r="AN582"/>
      <c r="AO582" s="204"/>
    </row>
    <row r="583" spans="1:41" ht="12.75">
      <c r="A583"/>
      <c r="B583"/>
      <c r="C583"/>
      <c r="D583"/>
      <c r="H583" s="204"/>
      <c r="I583"/>
      <c r="J583"/>
      <c r="K583"/>
      <c r="L583"/>
      <c r="Q583" s="204"/>
      <c r="R583"/>
      <c r="S583"/>
      <c r="T583"/>
      <c r="U583"/>
      <c r="W583" s="204"/>
      <c r="X583"/>
      <c r="Y583"/>
      <c r="Z583"/>
      <c r="AA583"/>
      <c r="AC583" s="204"/>
      <c r="AD583"/>
      <c r="AE583"/>
      <c r="AF583"/>
      <c r="AG583"/>
      <c r="AJ583" s="204"/>
      <c r="AK583"/>
      <c r="AL583"/>
      <c r="AM583"/>
      <c r="AN583"/>
      <c r="AO583" s="204"/>
    </row>
    <row r="584" spans="1:41" ht="12.75">
      <c r="A584"/>
      <c r="B584"/>
      <c r="C584"/>
      <c r="D584"/>
      <c r="H584" s="204"/>
      <c r="I584"/>
      <c r="J584"/>
      <c r="K584"/>
      <c r="L584"/>
      <c r="Q584" s="204"/>
      <c r="R584"/>
      <c r="S584"/>
      <c r="T584"/>
      <c r="U584"/>
      <c r="W584" s="204"/>
      <c r="X584"/>
      <c r="Y584"/>
      <c r="Z584"/>
      <c r="AA584"/>
      <c r="AC584" s="204"/>
      <c r="AD584"/>
      <c r="AE584"/>
      <c r="AF584"/>
      <c r="AG584"/>
      <c r="AJ584" s="204"/>
      <c r="AK584"/>
      <c r="AL584"/>
      <c r="AM584"/>
      <c r="AN584"/>
      <c r="AO584" s="204"/>
    </row>
    <row r="585" spans="1:41" ht="12.75">
      <c r="A585"/>
      <c r="B585"/>
      <c r="C585"/>
      <c r="D585"/>
      <c r="H585" s="204"/>
      <c r="I585"/>
      <c r="J585"/>
      <c r="K585"/>
      <c r="L585"/>
      <c r="Q585" s="204"/>
      <c r="R585"/>
      <c r="S585"/>
      <c r="T585"/>
      <c r="U585"/>
      <c r="W585" s="204"/>
      <c r="X585"/>
      <c r="Y585"/>
      <c r="Z585"/>
      <c r="AA585"/>
      <c r="AC585" s="204"/>
      <c r="AD585"/>
      <c r="AE585"/>
      <c r="AF585"/>
      <c r="AG585"/>
      <c r="AJ585" s="204"/>
      <c r="AK585"/>
      <c r="AL585"/>
      <c r="AM585"/>
      <c r="AN585"/>
      <c r="AO585" s="204"/>
    </row>
    <row r="586" spans="1:41" ht="12.75">
      <c r="A586"/>
      <c r="B586"/>
      <c r="C586"/>
      <c r="D586"/>
      <c r="H586" s="204"/>
      <c r="I586"/>
      <c r="J586"/>
      <c r="K586"/>
      <c r="L586"/>
      <c r="Q586" s="204"/>
      <c r="R586"/>
      <c r="S586"/>
      <c r="T586"/>
      <c r="U586"/>
      <c r="W586" s="204"/>
      <c r="X586"/>
      <c r="Y586"/>
      <c r="Z586"/>
      <c r="AA586"/>
      <c r="AC586" s="204"/>
      <c r="AD586"/>
      <c r="AE586"/>
      <c r="AF586"/>
      <c r="AG586"/>
      <c r="AJ586" s="204"/>
      <c r="AK586"/>
      <c r="AL586"/>
      <c r="AM586"/>
      <c r="AN586"/>
      <c r="AO586" s="204"/>
    </row>
    <row r="587" spans="1:41" ht="12.75">
      <c r="A587"/>
      <c r="B587"/>
      <c r="C587"/>
      <c r="D587"/>
      <c r="H587" s="204"/>
      <c r="I587"/>
      <c r="J587"/>
      <c r="K587"/>
      <c r="L587"/>
      <c r="Q587" s="204"/>
      <c r="R587"/>
      <c r="S587"/>
      <c r="T587"/>
      <c r="U587"/>
      <c r="W587" s="204"/>
      <c r="X587"/>
      <c r="Y587"/>
      <c r="Z587"/>
      <c r="AA587"/>
      <c r="AC587" s="204"/>
      <c r="AD587"/>
      <c r="AE587"/>
      <c r="AF587"/>
      <c r="AG587"/>
      <c r="AJ587" s="204"/>
      <c r="AK587"/>
      <c r="AL587"/>
      <c r="AM587"/>
      <c r="AN587"/>
      <c r="AO587" s="204"/>
    </row>
    <row r="588" spans="1:41" ht="12.75">
      <c r="A588"/>
      <c r="B588"/>
      <c r="C588"/>
      <c r="D588"/>
      <c r="H588" s="204"/>
      <c r="I588"/>
      <c r="J588"/>
      <c r="K588"/>
      <c r="L588"/>
      <c r="Q588" s="204"/>
      <c r="R588"/>
      <c r="S588"/>
      <c r="T588"/>
      <c r="U588"/>
      <c r="W588" s="204"/>
      <c r="X588"/>
      <c r="Y588"/>
      <c r="Z588"/>
      <c r="AA588"/>
      <c r="AC588" s="204"/>
      <c r="AD588"/>
      <c r="AE588"/>
      <c r="AF588"/>
      <c r="AG588"/>
      <c r="AJ588" s="204"/>
      <c r="AK588"/>
      <c r="AL588"/>
      <c r="AM588"/>
      <c r="AN588"/>
      <c r="AO588" s="204"/>
    </row>
    <row r="589" spans="1:41" ht="12.75">
      <c r="A589"/>
      <c r="B589"/>
      <c r="C589"/>
      <c r="D589"/>
      <c r="H589" s="204"/>
      <c r="I589"/>
      <c r="J589"/>
      <c r="K589"/>
      <c r="L589"/>
      <c r="Q589" s="204"/>
      <c r="R589"/>
      <c r="S589"/>
      <c r="T589"/>
      <c r="U589"/>
      <c r="W589" s="204"/>
      <c r="X589"/>
      <c r="Y589"/>
      <c r="Z589"/>
      <c r="AA589"/>
      <c r="AC589" s="204"/>
      <c r="AD589"/>
      <c r="AE589"/>
      <c r="AF589"/>
      <c r="AG589"/>
      <c r="AJ589" s="204"/>
      <c r="AK589"/>
      <c r="AL589"/>
      <c r="AM589"/>
      <c r="AN589"/>
      <c r="AO589" s="204"/>
    </row>
    <row r="590" spans="1:41" ht="12.75">
      <c r="A590"/>
      <c r="B590"/>
      <c r="C590"/>
      <c r="D590"/>
      <c r="H590" s="204"/>
      <c r="I590"/>
      <c r="J590"/>
      <c r="K590"/>
      <c r="L590"/>
      <c r="Q590" s="204"/>
      <c r="R590"/>
      <c r="S590"/>
      <c r="T590"/>
      <c r="U590"/>
      <c r="W590" s="204"/>
      <c r="X590"/>
      <c r="Y590"/>
      <c r="Z590"/>
      <c r="AA590"/>
      <c r="AC590" s="204"/>
      <c r="AD590"/>
      <c r="AE590"/>
      <c r="AF590"/>
      <c r="AG590"/>
      <c r="AJ590" s="204"/>
      <c r="AK590"/>
      <c r="AL590"/>
      <c r="AM590"/>
      <c r="AN590"/>
      <c r="AO590" s="204"/>
    </row>
    <row r="591" spans="1:41" ht="12.75">
      <c r="A591"/>
      <c r="B591"/>
      <c r="C591"/>
      <c r="D591"/>
      <c r="H591" s="204"/>
      <c r="I591"/>
      <c r="J591"/>
      <c r="K591"/>
      <c r="L591"/>
      <c r="Q591" s="204"/>
      <c r="R591"/>
      <c r="S591"/>
      <c r="T591"/>
      <c r="U591"/>
      <c r="W591" s="204"/>
      <c r="X591"/>
      <c r="Y591"/>
      <c r="Z591"/>
      <c r="AA591"/>
      <c r="AC591" s="204"/>
      <c r="AD591"/>
      <c r="AE591"/>
      <c r="AF591"/>
      <c r="AG591"/>
      <c r="AJ591" s="204"/>
      <c r="AK591"/>
      <c r="AL591"/>
      <c r="AM591"/>
      <c r="AN591"/>
      <c r="AO591" s="204"/>
    </row>
    <row r="592" spans="1:41" ht="12.75">
      <c r="A592"/>
      <c r="B592"/>
      <c r="C592"/>
      <c r="D592"/>
      <c r="H592" s="204"/>
      <c r="I592"/>
      <c r="J592"/>
      <c r="K592"/>
      <c r="L592"/>
      <c r="Q592" s="204"/>
      <c r="R592"/>
      <c r="S592"/>
      <c r="T592"/>
      <c r="U592"/>
      <c r="W592" s="204"/>
      <c r="X592"/>
      <c r="Y592"/>
      <c r="Z592"/>
      <c r="AA592"/>
      <c r="AC592" s="204"/>
      <c r="AD592"/>
      <c r="AE592"/>
      <c r="AF592"/>
      <c r="AG592"/>
      <c r="AJ592" s="204"/>
      <c r="AK592"/>
      <c r="AL592"/>
      <c r="AM592"/>
      <c r="AN592"/>
      <c r="AO592" s="204"/>
    </row>
    <row r="593" spans="1:41" ht="12.75">
      <c r="A593"/>
      <c r="B593"/>
      <c r="C593"/>
      <c r="D593"/>
      <c r="H593" s="204"/>
      <c r="I593"/>
      <c r="J593"/>
      <c r="K593"/>
      <c r="L593"/>
      <c r="Q593" s="204"/>
      <c r="R593"/>
      <c r="S593"/>
      <c r="T593"/>
      <c r="U593"/>
      <c r="W593" s="204"/>
      <c r="X593"/>
      <c r="Y593"/>
      <c r="Z593"/>
      <c r="AA593"/>
      <c r="AC593" s="204"/>
      <c r="AD593"/>
      <c r="AE593"/>
      <c r="AF593"/>
      <c r="AG593"/>
      <c r="AJ593" s="204"/>
      <c r="AK593"/>
      <c r="AL593"/>
      <c r="AM593"/>
      <c r="AN593"/>
      <c r="AO593" s="204"/>
    </row>
    <row r="594" spans="1:41" ht="12.75">
      <c r="A594"/>
      <c r="B594"/>
      <c r="C594"/>
      <c r="D594"/>
      <c r="H594" s="204"/>
      <c r="I594"/>
      <c r="J594"/>
      <c r="K594"/>
      <c r="L594"/>
      <c r="Q594" s="204"/>
      <c r="R594"/>
      <c r="S594"/>
      <c r="T594"/>
      <c r="U594"/>
      <c r="W594" s="204"/>
      <c r="X594"/>
      <c r="Y594"/>
      <c r="Z594"/>
      <c r="AA594"/>
      <c r="AC594" s="204"/>
      <c r="AD594"/>
      <c r="AE594"/>
      <c r="AF594"/>
      <c r="AG594"/>
      <c r="AJ594" s="204"/>
      <c r="AK594"/>
      <c r="AL594"/>
      <c r="AM594"/>
      <c r="AN594"/>
      <c r="AO594" s="204"/>
    </row>
    <row r="595" spans="1:41" ht="12.75">
      <c r="A595"/>
      <c r="B595"/>
      <c r="C595"/>
      <c r="D595"/>
      <c r="H595" s="204"/>
      <c r="I595"/>
      <c r="J595"/>
      <c r="K595"/>
      <c r="L595"/>
      <c r="Q595" s="204"/>
      <c r="R595"/>
      <c r="S595"/>
      <c r="T595"/>
      <c r="U595"/>
      <c r="W595" s="204"/>
      <c r="X595"/>
      <c r="Y595"/>
      <c r="Z595"/>
      <c r="AA595"/>
      <c r="AC595" s="204"/>
      <c r="AD595"/>
      <c r="AE595"/>
      <c r="AF595"/>
      <c r="AG595"/>
      <c r="AJ595" s="204"/>
      <c r="AK595"/>
      <c r="AL595"/>
      <c r="AM595"/>
      <c r="AN595"/>
      <c r="AO595" s="204"/>
    </row>
    <row r="596" spans="1:41" ht="12.75">
      <c r="A596"/>
      <c r="B596"/>
      <c r="C596"/>
      <c r="D596"/>
      <c r="H596" s="204"/>
      <c r="I596"/>
      <c r="J596"/>
      <c r="K596"/>
      <c r="L596"/>
      <c r="Q596" s="204"/>
      <c r="R596"/>
      <c r="S596"/>
      <c r="T596"/>
      <c r="U596"/>
      <c r="W596" s="204"/>
      <c r="X596"/>
      <c r="Y596"/>
      <c r="Z596"/>
      <c r="AA596"/>
      <c r="AC596" s="204"/>
      <c r="AD596"/>
      <c r="AE596"/>
      <c r="AF596"/>
      <c r="AG596"/>
      <c r="AJ596" s="204"/>
      <c r="AK596"/>
      <c r="AL596"/>
      <c r="AM596"/>
      <c r="AN596"/>
      <c r="AO596" s="204"/>
    </row>
    <row r="597" spans="1:41" ht="12.75">
      <c r="A597"/>
      <c r="B597"/>
      <c r="C597"/>
      <c r="D597"/>
      <c r="H597" s="204"/>
      <c r="I597"/>
      <c r="J597"/>
      <c r="K597"/>
      <c r="L597"/>
      <c r="Q597" s="204"/>
      <c r="R597"/>
      <c r="S597"/>
      <c r="T597"/>
      <c r="U597"/>
      <c r="W597" s="204"/>
      <c r="X597"/>
      <c r="Y597"/>
      <c r="Z597"/>
      <c r="AA597"/>
      <c r="AC597" s="204"/>
      <c r="AD597"/>
      <c r="AE597"/>
      <c r="AF597"/>
      <c r="AG597"/>
      <c r="AJ597" s="204"/>
      <c r="AK597"/>
      <c r="AL597"/>
      <c r="AM597"/>
      <c r="AN597"/>
      <c r="AO597" s="204"/>
    </row>
    <row r="598" spans="1:41" ht="12.75">
      <c r="A598"/>
      <c r="B598"/>
      <c r="C598"/>
      <c r="D598"/>
      <c r="H598" s="204"/>
      <c r="I598"/>
      <c r="J598"/>
      <c r="K598"/>
      <c r="L598"/>
      <c r="Q598" s="204"/>
      <c r="R598"/>
      <c r="S598"/>
      <c r="T598"/>
      <c r="U598"/>
      <c r="W598" s="204"/>
      <c r="X598"/>
      <c r="Y598"/>
      <c r="Z598"/>
      <c r="AA598"/>
      <c r="AC598" s="204"/>
      <c r="AD598"/>
      <c r="AE598"/>
      <c r="AF598"/>
      <c r="AG598"/>
      <c r="AJ598" s="204"/>
      <c r="AK598"/>
      <c r="AL598"/>
      <c r="AM598"/>
      <c r="AN598"/>
      <c r="AO598" s="204"/>
    </row>
    <row r="599" spans="1:41" ht="12.75">
      <c r="A599"/>
      <c r="B599"/>
      <c r="C599"/>
      <c r="D599"/>
      <c r="H599" s="204"/>
      <c r="I599"/>
      <c r="J599"/>
      <c r="K599"/>
      <c r="L599"/>
      <c r="Q599" s="204"/>
      <c r="R599"/>
      <c r="S599"/>
      <c r="T599"/>
      <c r="U599"/>
      <c r="W599" s="204"/>
      <c r="X599"/>
      <c r="Y599"/>
      <c r="Z599"/>
      <c r="AA599"/>
      <c r="AC599" s="204"/>
      <c r="AD599"/>
      <c r="AE599"/>
      <c r="AF599"/>
      <c r="AG599"/>
      <c r="AJ599" s="204"/>
      <c r="AK599"/>
      <c r="AL599"/>
      <c r="AM599"/>
      <c r="AN599"/>
      <c r="AO599" s="204"/>
    </row>
    <row r="600" spans="1:41" ht="12.75">
      <c r="A600"/>
      <c r="B600"/>
      <c r="C600"/>
      <c r="D600"/>
      <c r="H600" s="204"/>
      <c r="I600"/>
      <c r="J600"/>
      <c r="K600"/>
      <c r="L600"/>
      <c r="Q600" s="204"/>
      <c r="R600"/>
      <c r="S600"/>
      <c r="T600"/>
      <c r="U600"/>
      <c r="W600" s="204"/>
      <c r="X600"/>
      <c r="Y600"/>
      <c r="Z600"/>
      <c r="AA600"/>
      <c r="AC600" s="204"/>
      <c r="AD600"/>
      <c r="AE600"/>
      <c r="AF600"/>
      <c r="AG600"/>
      <c r="AJ600" s="204"/>
      <c r="AK600"/>
      <c r="AL600"/>
      <c r="AM600"/>
      <c r="AN600"/>
      <c r="AO600" s="204"/>
    </row>
    <row r="601" spans="1:41" ht="12.75">
      <c r="A601"/>
      <c r="B601"/>
      <c r="C601"/>
      <c r="D601"/>
      <c r="H601" s="204"/>
      <c r="I601"/>
      <c r="J601"/>
      <c r="K601"/>
      <c r="L601"/>
      <c r="Q601" s="204"/>
      <c r="R601"/>
      <c r="S601"/>
      <c r="T601"/>
      <c r="U601"/>
      <c r="W601" s="204"/>
      <c r="X601"/>
      <c r="Y601"/>
      <c r="Z601"/>
      <c r="AA601"/>
      <c r="AC601" s="204"/>
      <c r="AD601"/>
      <c r="AE601"/>
      <c r="AF601"/>
      <c r="AG601"/>
      <c r="AJ601" s="204"/>
      <c r="AK601"/>
      <c r="AL601"/>
      <c r="AM601"/>
      <c r="AN601"/>
      <c r="AO601" s="204"/>
    </row>
    <row r="602" spans="1:41" ht="12.75">
      <c r="A602"/>
      <c r="B602"/>
      <c r="C602"/>
      <c r="D602"/>
      <c r="H602" s="204"/>
      <c r="I602"/>
      <c r="J602"/>
      <c r="K602"/>
      <c r="L602"/>
      <c r="Q602" s="204"/>
      <c r="R602"/>
      <c r="S602"/>
      <c r="T602"/>
      <c r="U602"/>
      <c r="W602" s="204"/>
      <c r="X602"/>
      <c r="Y602"/>
      <c r="Z602"/>
      <c r="AA602"/>
      <c r="AC602" s="204"/>
      <c r="AD602"/>
      <c r="AE602"/>
      <c r="AF602"/>
      <c r="AG602"/>
      <c r="AJ602" s="204"/>
      <c r="AK602"/>
      <c r="AL602"/>
      <c r="AM602"/>
      <c r="AN602"/>
      <c r="AO602" s="204"/>
    </row>
    <row r="603" spans="1:41" ht="12.75">
      <c r="A603"/>
      <c r="B603"/>
      <c r="C603"/>
      <c r="D603"/>
      <c r="H603" s="204"/>
      <c r="I603"/>
      <c r="J603"/>
      <c r="K603"/>
      <c r="L603"/>
      <c r="Q603" s="204"/>
      <c r="R603"/>
      <c r="S603"/>
      <c r="T603"/>
      <c r="U603"/>
      <c r="W603" s="204"/>
      <c r="X603"/>
      <c r="Y603"/>
      <c r="Z603"/>
      <c r="AA603"/>
      <c r="AC603" s="204"/>
      <c r="AD603"/>
      <c r="AE603"/>
      <c r="AF603"/>
      <c r="AG603"/>
      <c r="AJ603" s="204"/>
      <c r="AK603"/>
      <c r="AL603"/>
      <c r="AM603"/>
      <c r="AN603"/>
      <c r="AO603" s="204"/>
    </row>
    <row r="604" spans="1:41" ht="12.75">
      <c r="A604"/>
      <c r="B604"/>
      <c r="C604"/>
      <c r="D604"/>
      <c r="H604" s="204"/>
      <c r="I604"/>
      <c r="J604"/>
      <c r="K604"/>
      <c r="L604"/>
      <c r="Q604" s="204"/>
      <c r="R604"/>
      <c r="S604"/>
      <c r="T604"/>
      <c r="U604"/>
      <c r="W604" s="204"/>
      <c r="X604"/>
      <c r="Y604"/>
      <c r="Z604"/>
      <c r="AA604"/>
      <c r="AC604" s="204"/>
      <c r="AD604"/>
      <c r="AE604"/>
      <c r="AF604"/>
      <c r="AG604"/>
      <c r="AJ604" s="204"/>
      <c r="AK604"/>
      <c r="AL604"/>
      <c r="AM604"/>
      <c r="AN604"/>
      <c r="AO604" s="204"/>
    </row>
    <row r="605" spans="1:41" ht="12.75">
      <c r="A605"/>
      <c r="B605"/>
      <c r="C605"/>
      <c r="D605"/>
      <c r="H605" s="204"/>
      <c r="I605"/>
      <c r="J605"/>
      <c r="K605"/>
      <c r="L605"/>
      <c r="Q605" s="204"/>
      <c r="R605"/>
      <c r="S605"/>
      <c r="T605"/>
      <c r="U605"/>
      <c r="W605" s="204"/>
      <c r="X605"/>
      <c r="Y605"/>
      <c r="Z605"/>
      <c r="AA605"/>
      <c r="AC605" s="204"/>
      <c r="AD605"/>
      <c r="AE605"/>
      <c r="AF605"/>
      <c r="AG605"/>
      <c r="AJ605" s="204"/>
      <c r="AK605"/>
      <c r="AL605"/>
      <c r="AM605"/>
      <c r="AN605"/>
      <c r="AO605" s="204"/>
    </row>
    <row r="606" spans="1:41" ht="12.75">
      <c r="A606"/>
      <c r="B606"/>
      <c r="C606"/>
      <c r="D606"/>
      <c r="H606" s="204"/>
      <c r="I606"/>
      <c r="J606"/>
      <c r="K606"/>
      <c r="L606"/>
      <c r="Q606" s="204"/>
      <c r="R606"/>
      <c r="S606"/>
      <c r="T606"/>
      <c r="U606"/>
      <c r="W606" s="204"/>
      <c r="X606"/>
      <c r="Y606"/>
      <c r="Z606"/>
      <c r="AA606"/>
      <c r="AC606" s="204"/>
      <c r="AD606"/>
      <c r="AE606"/>
      <c r="AF606"/>
      <c r="AG606"/>
      <c r="AJ606" s="204"/>
      <c r="AK606"/>
      <c r="AL606"/>
      <c r="AM606"/>
      <c r="AN606"/>
      <c r="AO606" s="204"/>
    </row>
    <row r="607" spans="1:41" ht="12.75">
      <c r="A607"/>
      <c r="B607"/>
      <c r="C607"/>
      <c r="D607"/>
      <c r="H607" s="204"/>
      <c r="I607"/>
      <c r="J607"/>
      <c r="K607"/>
      <c r="L607"/>
      <c r="Q607" s="204"/>
      <c r="R607"/>
      <c r="S607"/>
      <c r="T607"/>
      <c r="U607"/>
      <c r="W607" s="204"/>
      <c r="X607"/>
      <c r="Y607"/>
      <c r="Z607"/>
      <c r="AA607"/>
      <c r="AC607" s="204"/>
      <c r="AD607"/>
      <c r="AE607"/>
      <c r="AF607"/>
      <c r="AG607"/>
      <c r="AJ607" s="204"/>
      <c r="AK607"/>
      <c r="AL607"/>
      <c r="AM607"/>
      <c r="AN607"/>
      <c r="AO607" s="204"/>
    </row>
    <row r="608" spans="1:41" ht="12.75">
      <c r="A608"/>
      <c r="B608"/>
      <c r="C608"/>
      <c r="D608"/>
      <c r="H608" s="204"/>
      <c r="I608"/>
      <c r="J608"/>
      <c r="K608"/>
      <c r="L608"/>
      <c r="Q608" s="204"/>
      <c r="R608"/>
      <c r="S608"/>
      <c r="T608"/>
      <c r="U608"/>
      <c r="W608" s="204"/>
      <c r="X608"/>
      <c r="Y608"/>
      <c r="Z608"/>
      <c r="AA608"/>
      <c r="AC608" s="204"/>
      <c r="AD608"/>
      <c r="AE608"/>
      <c r="AF608"/>
      <c r="AG608"/>
      <c r="AJ608" s="204"/>
      <c r="AK608"/>
      <c r="AL608"/>
      <c r="AM608"/>
      <c r="AN608"/>
      <c r="AO608" s="204"/>
    </row>
    <row r="609" spans="1:41" ht="12.75">
      <c r="A609"/>
      <c r="B609"/>
      <c r="C609"/>
      <c r="D609"/>
      <c r="H609" s="204"/>
      <c r="I609"/>
      <c r="J609"/>
      <c r="K609"/>
      <c r="L609"/>
      <c r="Q609" s="204"/>
      <c r="R609"/>
      <c r="S609"/>
      <c r="T609"/>
      <c r="U609"/>
      <c r="W609" s="204"/>
      <c r="X609"/>
      <c r="Y609"/>
      <c r="Z609"/>
      <c r="AA609"/>
      <c r="AC609" s="204"/>
      <c r="AD609"/>
      <c r="AE609"/>
      <c r="AF609"/>
      <c r="AG609"/>
      <c r="AJ609" s="204"/>
      <c r="AK609"/>
      <c r="AL609"/>
      <c r="AM609"/>
      <c r="AN609"/>
      <c r="AO609" s="204"/>
    </row>
    <row r="610" spans="1:41" ht="12.75">
      <c r="A610"/>
      <c r="B610"/>
      <c r="C610"/>
      <c r="D610"/>
      <c r="H610" s="204"/>
      <c r="I610"/>
      <c r="J610"/>
      <c r="K610"/>
      <c r="L610"/>
      <c r="Q610" s="204"/>
      <c r="R610"/>
      <c r="S610"/>
      <c r="T610"/>
      <c r="U610"/>
      <c r="W610" s="204"/>
      <c r="X610"/>
      <c r="Y610"/>
      <c r="Z610"/>
      <c r="AA610"/>
      <c r="AC610" s="204"/>
      <c r="AD610"/>
      <c r="AE610"/>
      <c r="AF610"/>
      <c r="AG610"/>
      <c r="AJ610" s="204"/>
      <c r="AK610"/>
      <c r="AL610"/>
      <c r="AM610"/>
      <c r="AN610"/>
      <c r="AO610" s="204"/>
    </row>
    <row r="611" spans="1:41" ht="12.75">
      <c r="A611"/>
      <c r="B611"/>
      <c r="C611"/>
      <c r="D611"/>
      <c r="H611" s="204"/>
      <c r="I611"/>
      <c r="J611"/>
      <c r="K611"/>
      <c r="L611"/>
      <c r="Q611" s="204"/>
      <c r="R611"/>
      <c r="S611"/>
      <c r="T611"/>
      <c r="U611"/>
      <c r="W611" s="204"/>
      <c r="X611"/>
      <c r="Y611"/>
      <c r="Z611"/>
      <c r="AA611"/>
      <c r="AC611" s="204"/>
      <c r="AD611"/>
      <c r="AE611"/>
      <c r="AF611"/>
      <c r="AG611"/>
      <c r="AJ611" s="204"/>
      <c r="AK611"/>
      <c r="AL611"/>
      <c r="AM611"/>
      <c r="AN611"/>
      <c r="AO611" s="204"/>
    </row>
    <row r="612" spans="1:41" ht="12.75">
      <c r="A612"/>
      <c r="B612"/>
      <c r="C612"/>
      <c r="D612"/>
      <c r="H612" s="204"/>
      <c r="I612"/>
      <c r="J612"/>
      <c r="K612"/>
      <c r="L612"/>
      <c r="Q612" s="204"/>
      <c r="R612"/>
      <c r="S612"/>
      <c r="T612"/>
      <c r="U612"/>
      <c r="W612" s="204"/>
      <c r="X612"/>
      <c r="Y612"/>
      <c r="Z612"/>
      <c r="AA612"/>
      <c r="AC612" s="204"/>
      <c r="AD612"/>
      <c r="AE612"/>
      <c r="AF612"/>
      <c r="AG612"/>
      <c r="AJ612" s="204"/>
      <c r="AK612"/>
      <c r="AL612"/>
      <c r="AM612"/>
      <c r="AN612"/>
      <c r="AO612" s="204"/>
    </row>
    <row r="613" spans="1:41" ht="12.75">
      <c r="A613"/>
      <c r="B613"/>
      <c r="C613"/>
      <c r="D613"/>
      <c r="H613" s="204"/>
      <c r="I613"/>
      <c r="J613"/>
      <c r="K613"/>
      <c r="L613"/>
      <c r="Q613" s="204"/>
      <c r="R613"/>
      <c r="S613"/>
      <c r="T613"/>
      <c r="U613"/>
      <c r="W613" s="204"/>
      <c r="X613"/>
      <c r="Y613"/>
      <c r="Z613"/>
      <c r="AA613"/>
      <c r="AC613" s="204"/>
      <c r="AD613"/>
      <c r="AE613"/>
      <c r="AF613"/>
      <c r="AG613"/>
      <c r="AJ613" s="204"/>
      <c r="AK613"/>
      <c r="AL613"/>
      <c r="AM613"/>
      <c r="AN613"/>
      <c r="AO613" s="204"/>
    </row>
    <row r="614" spans="1:41" ht="12.75">
      <c r="A614"/>
      <c r="B614"/>
      <c r="C614"/>
      <c r="D614"/>
      <c r="H614" s="204"/>
      <c r="I614"/>
      <c r="J614"/>
      <c r="K614"/>
      <c r="L614"/>
      <c r="Q614" s="204"/>
      <c r="R614"/>
      <c r="S614"/>
      <c r="T614"/>
      <c r="U614"/>
      <c r="W614" s="204"/>
      <c r="X614"/>
      <c r="Y614"/>
      <c r="Z614"/>
      <c r="AA614"/>
      <c r="AC614" s="204"/>
      <c r="AD614"/>
      <c r="AE614"/>
      <c r="AF614"/>
      <c r="AG614"/>
      <c r="AJ614" s="204"/>
      <c r="AK614"/>
      <c r="AL614"/>
      <c r="AM614"/>
      <c r="AN614"/>
      <c r="AO614" s="204"/>
    </row>
    <row r="615" spans="1:41" ht="12.75">
      <c r="A615"/>
      <c r="B615"/>
      <c r="C615"/>
      <c r="D615"/>
      <c r="H615" s="204"/>
      <c r="I615"/>
      <c r="J615"/>
      <c r="K615"/>
      <c r="L615"/>
      <c r="Q615" s="204"/>
      <c r="R615"/>
      <c r="S615"/>
      <c r="T615"/>
      <c r="U615"/>
      <c r="W615" s="204"/>
      <c r="X615"/>
      <c r="Y615"/>
      <c r="Z615"/>
      <c r="AA615"/>
      <c r="AC615" s="204"/>
      <c r="AD615"/>
      <c r="AE615"/>
      <c r="AF615"/>
      <c r="AG615"/>
      <c r="AJ615" s="204"/>
      <c r="AK615"/>
      <c r="AL615"/>
      <c r="AM615"/>
      <c r="AN615"/>
      <c r="AO615" s="204"/>
    </row>
    <row r="616" spans="1:41" ht="12.75">
      <c r="A616"/>
      <c r="B616"/>
      <c r="C616"/>
      <c r="D616"/>
      <c r="H616" s="204"/>
      <c r="I616"/>
      <c r="J616"/>
      <c r="K616"/>
      <c r="L616"/>
      <c r="Q616" s="204"/>
      <c r="R616"/>
      <c r="S616"/>
      <c r="T616"/>
      <c r="U616"/>
      <c r="W616" s="204"/>
      <c r="X616"/>
      <c r="Y616"/>
      <c r="Z616"/>
      <c r="AA616"/>
      <c r="AC616" s="204"/>
      <c r="AD616"/>
      <c r="AE616"/>
      <c r="AF616"/>
      <c r="AG616"/>
      <c r="AJ616" s="204"/>
      <c r="AK616"/>
      <c r="AL616"/>
      <c r="AM616"/>
      <c r="AN616"/>
      <c r="AO616" s="204"/>
    </row>
    <row r="617" spans="1:41" ht="12.75">
      <c r="A617"/>
      <c r="B617"/>
      <c r="C617"/>
      <c r="D617"/>
      <c r="H617" s="204"/>
      <c r="I617"/>
      <c r="J617"/>
      <c r="K617"/>
      <c r="L617"/>
      <c r="Q617" s="204"/>
      <c r="R617"/>
      <c r="S617"/>
      <c r="T617"/>
      <c r="U617"/>
      <c r="W617" s="204"/>
      <c r="X617"/>
      <c r="Y617"/>
      <c r="Z617"/>
      <c r="AA617"/>
      <c r="AC617" s="204"/>
      <c r="AD617"/>
      <c r="AE617"/>
      <c r="AF617"/>
      <c r="AG617"/>
      <c r="AJ617" s="204"/>
      <c r="AK617"/>
      <c r="AL617"/>
      <c r="AM617"/>
      <c r="AN617"/>
      <c r="AO617" s="204"/>
    </row>
    <row r="618" spans="1:41" ht="12.75">
      <c r="A618"/>
      <c r="B618"/>
      <c r="C618"/>
      <c r="D618"/>
      <c r="H618" s="204"/>
      <c r="I618"/>
      <c r="J618"/>
      <c r="K618"/>
      <c r="L618"/>
      <c r="Q618" s="204"/>
      <c r="R618"/>
      <c r="S618"/>
      <c r="T618"/>
      <c r="U618"/>
      <c r="W618" s="204"/>
      <c r="X618"/>
      <c r="Y618"/>
      <c r="Z618"/>
      <c r="AA618"/>
      <c r="AC618" s="204"/>
      <c r="AD618"/>
      <c r="AE618"/>
      <c r="AF618"/>
      <c r="AG618"/>
      <c r="AJ618" s="204"/>
      <c r="AK618"/>
      <c r="AL618"/>
      <c r="AM618"/>
      <c r="AN618"/>
      <c r="AO618" s="204"/>
    </row>
    <row r="619" spans="1:41" ht="12.75">
      <c r="A619"/>
      <c r="B619"/>
      <c r="C619"/>
      <c r="D619"/>
      <c r="H619" s="204"/>
      <c r="I619"/>
      <c r="J619"/>
      <c r="K619"/>
      <c r="L619"/>
      <c r="Q619" s="204"/>
      <c r="R619"/>
      <c r="S619"/>
      <c r="T619"/>
      <c r="U619"/>
      <c r="W619" s="204"/>
      <c r="X619"/>
      <c r="Y619"/>
      <c r="Z619"/>
      <c r="AA619"/>
      <c r="AC619" s="204"/>
      <c r="AD619"/>
      <c r="AE619"/>
      <c r="AF619"/>
      <c r="AG619"/>
      <c r="AJ619" s="204"/>
      <c r="AK619"/>
      <c r="AL619"/>
      <c r="AM619"/>
      <c r="AN619"/>
      <c r="AO619" s="204"/>
    </row>
    <row r="620" spans="1:41" ht="12.75">
      <c r="A620"/>
      <c r="B620"/>
      <c r="C620"/>
      <c r="D620"/>
      <c r="H620" s="204"/>
      <c r="I620"/>
      <c r="J620"/>
      <c r="K620"/>
      <c r="L620"/>
      <c r="Q620" s="204"/>
      <c r="R620"/>
      <c r="S620"/>
      <c r="T620"/>
      <c r="U620"/>
      <c r="W620" s="204"/>
      <c r="X620"/>
      <c r="Y620"/>
      <c r="Z620"/>
      <c r="AA620"/>
      <c r="AC620" s="204"/>
      <c r="AD620"/>
      <c r="AE620"/>
      <c r="AF620"/>
      <c r="AG620"/>
      <c r="AJ620" s="204"/>
      <c r="AK620"/>
      <c r="AL620"/>
      <c r="AM620"/>
      <c r="AN620"/>
      <c r="AO620" s="204"/>
    </row>
  </sheetData>
  <mergeCells count="318">
    <mergeCell ref="A31:D31"/>
    <mergeCell ref="I31:L31"/>
    <mergeCell ref="Z8:AA8"/>
    <mergeCell ref="Z12:AA12"/>
    <mergeCell ref="C8:D8"/>
    <mergeCell ref="K12:L12"/>
    <mergeCell ref="K8:L8"/>
    <mergeCell ref="T8:U8"/>
    <mergeCell ref="T12:U12"/>
    <mergeCell ref="C25:D25"/>
    <mergeCell ref="AM8:AN8"/>
    <mergeCell ref="AM12:AN12"/>
    <mergeCell ref="AF8:AG8"/>
    <mergeCell ref="AF12:AG12"/>
    <mergeCell ref="AF11:AG11"/>
    <mergeCell ref="AF115:AG115"/>
    <mergeCell ref="AM115:AN115"/>
    <mergeCell ref="I116:L116"/>
    <mergeCell ref="R116:U116"/>
    <mergeCell ref="X116:AA116"/>
    <mergeCell ref="AD116:AG116"/>
    <mergeCell ref="AK116:AN116"/>
    <mergeCell ref="K115:L115"/>
    <mergeCell ref="T115:U115"/>
    <mergeCell ref="B34:D34"/>
    <mergeCell ref="J34:L34"/>
    <mergeCell ref="S34:U34"/>
    <mergeCell ref="B79:D79"/>
    <mergeCell ref="J79:L79"/>
    <mergeCell ref="S79:U79"/>
    <mergeCell ref="C51:D51"/>
    <mergeCell ref="C52:D52"/>
    <mergeCell ref="C53:D53"/>
    <mergeCell ref="C56:D56"/>
    <mergeCell ref="C11:D11"/>
    <mergeCell ref="C17:D17"/>
    <mergeCell ref="C18:D18"/>
    <mergeCell ref="C19:D19"/>
    <mergeCell ref="C12:D12"/>
    <mergeCell ref="B2:D2"/>
    <mergeCell ref="C3:D3"/>
    <mergeCell ref="C6:D6"/>
    <mergeCell ref="C7:D7"/>
    <mergeCell ref="C26:D26"/>
    <mergeCell ref="C27:D27"/>
    <mergeCell ref="C28:D28"/>
    <mergeCell ref="C29:D29"/>
    <mergeCell ref="C30:D30"/>
    <mergeCell ref="C35:D35"/>
    <mergeCell ref="C37:D37"/>
    <mergeCell ref="Y79:AA79"/>
    <mergeCell ref="C38:D38"/>
    <mergeCell ref="C46:D46"/>
    <mergeCell ref="C47:D47"/>
    <mergeCell ref="C48:D48"/>
    <mergeCell ref="C49:D49"/>
    <mergeCell ref="C50:D50"/>
    <mergeCell ref="C57:D57"/>
    <mergeCell ref="C62:D62"/>
    <mergeCell ref="C67:D67"/>
    <mergeCell ref="C76:D76"/>
    <mergeCell ref="C80:D80"/>
    <mergeCell ref="C89:D89"/>
    <mergeCell ref="C90:D90"/>
    <mergeCell ref="C91:D91"/>
    <mergeCell ref="C92:D92"/>
    <mergeCell ref="C93:D93"/>
    <mergeCell ref="C94:D94"/>
    <mergeCell ref="C99:D99"/>
    <mergeCell ref="C100:D100"/>
    <mergeCell ref="C106:D106"/>
    <mergeCell ref="C107:D107"/>
    <mergeCell ref="C111:D111"/>
    <mergeCell ref="C112:D112"/>
    <mergeCell ref="C113:D113"/>
    <mergeCell ref="C114:D114"/>
    <mergeCell ref="A116:D116"/>
    <mergeCell ref="A117:D117"/>
    <mergeCell ref="C115:D115"/>
    <mergeCell ref="J2:L2"/>
    <mergeCell ref="K3:L3"/>
    <mergeCell ref="K6:L6"/>
    <mergeCell ref="K7:L7"/>
    <mergeCell ref="K11:L11"/>
    <mergeCell ref="K17:L17"/>
    <mergeCell ref="K18:L18"/>
    <mergeCell ref="K19:L19"/>
    <mergeCell ref="K25:L25"/>
    <mergeCell ref="K26:L26"/>
    <mergeCell ref="K27:L27"/>
    <mergeCell ref="K28:L28"/>
    <mergeCell ref="K29:L29"/>
    <mergeCell ref="K30:L30"/>
    <mergeCell ref="AE79:AG79"/>
    <mergeCell ref="K35:L35"/>
    <mergeCell ref="K37:L37"/>
    <mergeCell ref="K38:L38"/>
    <mergeCell ref="K46:L46"/>
    <mergeCell ref="K47:L47"/>
    <mergeCell ref="K48:L48"/>
    <mergeCell ref="K49:L49"/>
    <mergeCell ref="K50:L50"/>
    <mergeCell ref="K51:L51"/>
    <mergeCell ref="K52:L52"/>
    <mergeCell ref="K53:L53"/>
    <mergeCell ref="K56:L56"/>
    <mergeCell ref="K57:L57"/>
    <mergeCell ref="K62:L62"/>
    <mergeCell ref="K67:L67"/>
    <mergeCell ref="K76:L76"/>
    <mergeCell ref="K80:L80"/>
    <mergeCell ref="K89:L89"/>
    <mergeCell ref="K90:L90"/>
    <mergeCell ref="K91:L91"/>
    <mergeCell ref="K92:L92"/>
    <mergeCell ref="K93:L93"/>
    <mergeCell ref="K94:L94"/>
    <mergeCell ref="K99:L99"/>
    <mergeCell ref="K100:L100"/>
    <mergeCell ref="K106:L106"/>
    <mergeCell ref="K107:L107"/>
    <mergeCell ref="K111:L111"/>
    <mergeCell ref="K112:L112"/>
    <mergeCell ref="K113:L113"/>
    <mergeCell ref="K114:L114"/>
    <mergeCell ref="Z89:AA89"/>
    <mergeCell ref="Z90:AA90"/>
    <mergeCell ref="Z91:AA91"/>
    <mergeCell ref="Z92:AA92"/>
    <mergeCell ref="T91:U91"/>
    <mergeCell ref="T92:U92"/>
    <mergeCell ref="T93:U93"/>
    <mergeCell ref="T89:U89"/>
    <mergeCell ref="T90:U90"/>
    <mergeCell ref="T94:U94"/>
    <mergeCell ref="T99:U99"/>
    <mergeCell ref="T100:U100"/>
    <mergeCell ref="I117:L117"/>
    <mergeCell ref="T106:U106"/>
    <mergeCell ref="T107:U107"/>
    <mergeCell ref="T111:U111"/>
    <mergeCell ref="T112:U112"/>
    <mergeCell ref="T113:U113"/>
    <mergeCell ref="T114:U114"/>
    <mergeCell ref="S2:U2"/>
    <mergeCell ref="T3:U3"/>
    <mergeCell ref="T6:U6"/>
    <mergeCell ref="T7:U7"/>
    <mergeCell ref="T11:U11"/>
    <mergeCell ref="T17:U17"/>
    <mergeCell ref="T18:U18"/>
    <mergeCell ref="T19:U19"/>
    <mergeCell ref="T25:U25"/>
    <mergeCell ref="T26:U26"/>
    <mergeCell ref="T27:U27"/>
    <mergeCell ref="T28:U28"/>
    <mergeCell ref="T29:U29"/>
    <mergeCell ref="T30:U30"/>
    <mergeCell ref="T35:U35"/>
    <mergeCell ref="T37:U37"/>
    <mergeCell ref="T38:U38"/>
    <mergeCell ref="R31:U31"/>
    <mergeCell ref="T46:U46"/>
    <mergeCell ref="T47:U47"/>
    <mergeCell ref="T48:U48"/>
    <mergeCell ref="T49:U49"/>
    <mergeCell ref="T50:U50"/>
    <mergeCell ref="T51:U51"/>
    <mergeCell ref="T52:U52"/>
    <mergeCell ref="T53:U53"/>
    <mergeCell ref="T56:U56"/>
    <mergeCell ref="T57:U57"/>
    <mergeCell ref="T62:U62"/>
    <mergeCell ref="T67:U67"/>
    <mergeCell ref="T76:U76"/>
    <mergeCell ref="T80:U80"/>
    <mergeCell ref="R117:U117"/>
    <mergeCell ref="Y2:AA2"/>
    <mergeCell ref="Z3:AA3"/>
    <mergeCell ref="Z6:AA6"/>
    <mergeCell ref="Z7:AA7"/>
    <mergeCell ref="Z11:AA11"/>
    <mergeCell ref="Z17:AA17"/>
    <mergeCell ref="Z18:AA18"/>
    <mergeCell ref="Y34:AA34"/>
    <mergeCell ref="Z19:AA19"/>
    <mergeCell ref="Z25:AA25"/>
    <mergeCell ref="Z26:AA26"/>
    <mergeCell ref="Z27:AA27"/>
    <mergeCell ref="Z28:AA28"/>
    <mergeCell ref="Z29:AA29"/>
    <mergeCell ref="Z30:AA30"/>
    <mergeCell ref="X31:AA31"/>
    <mergeCell ref="Z35:AA35"/>
    <mergeCell ref="Z37:AA37"/>
    <mergeCell ref="Z38:AA38"/>
    <mergeCell ref="Z46:AA46"/>
    <mergeCell ref="Z47:AA47"/>
    <mergeCell ref="Z48:AA48"/>
    <mergeCell ref="Z49:AA49"/>
    <mergeCell ref="Z50:AA50"/>
    <mergeCell ref="Z51:AA51"/>
    <mergeCell ref="Z52:AA52"/>
    <mergeCell ref="Z53:AA53"/>
    <mergeCell ref="Z56:AA56"/>
    <mergeCell ref="Z57:AA57"/>
    <mergeCell ref="Z62:AA62"/>
    <mergeCell ref="Z67:AA67"/>
    <mergeCell ref="Z76:AA76"/>
    <mergeCell ref="Z80:AA80"/>
    <mergeCell ref="Z93:AA93"/>
    <mergeCell ref="Z94:AA94"/>
    <mergeCell ref="Z99:AA99"/>
    <mergeCell ref="Z100:AA100"/>
    <mergeCell ref="Z106:AA106"/>
    <mergeCell ref="Z107:AA107"/>
    <mergeCell ref="Z111:AA111"/>
    <mergeCell ref="Z112:AA112"/>
    <mergeCell ref="Z113:AA113"/>
    <mergeCell ref="Z114:AA114"/>
    <mergeCell ref="Z115:AA115"/>
    <mergeCell ref="X117:AA117"/>
    <mergeCell ref="AE2:AG2"/>
    <mergeCell ref="AF3:AG3"/>
    <mergeCell ref="AF6:AG6"/>
    <mergeCell ref="AF7:AG7"/>
    <mergeCell ref="AF17:AG17"/>
    <mergeCell ref="AF18:AG18"/>
    <mergeCell ref="AF19:AG19"/>
    <mergeCell ref="AF25:AG25"/>
    <mergeCell ref="AF26:AG26"/>
    <mergeCell ref="AF27:AG27"/>
    <mergeCell ref="AF28:AG28"/>
    <mergeCell ref="AF29:AG29"/>
    <mergeCell ref="AF30:AG30"/>
    <mergeCell ref="AF35:AG35"/>
    <mergeCell ref="AF37:AG37"/>
    <mergeCell ref="AE34:AG34"/>
    <mergeCell ref="AD31:AG31"/>
    <mergeCell ref="AF38:AG38"/>
    <mergeCell ref="AF46:AG46"/>
    <mergeCell ref="AF47:AG47"/>
    <mergeCell ref="AF48:AG48"/>
    <mergeCell ref="AF49:AG49"/>
    <mergeCell ref="AF50:AG50"/>
    <mergeCell ref="AF51:AG51"/>
    <mergeCell ref="AF52:AG52"/>
    <mergeCell ref="AF53:AG53"/>
    <mergeCell ref="AF56:AG56"/>
    <mergeCell ref="AF57:AG57"/>
    <mergeCell ref="AF62:AG62"/>
    <mergeCell ref="AF67:AG67"/>
    <mergeCell ref="AF76:AG76"/>
    <mergeCell ref="AF80:AG80"/>
    <mergeCell ref="AF89:AG89"/>
    <mergeCell ref="AF90:AG90"/>
    <mergeCell ref="AF91:AG91"/>
    <mergeCell ref="AF92:AG92"/>
    <mergeCell ref="AF93:AG93"/>
    <mergeCell ref="AF94:AG94"/>
    <mergeCell ref="AF99:AG99"/>
    <mergeCell ref="AF100:AG100"/>
    <mergeCell ref="AF106:AG106"/>
    <mergeCell ref="AF107:AG107"/>
    <mergeCell ref="AF111:AG111"/>
    <mergeCell ref="AF112:AG112"/>
    <mergeCell ref="AF113:AG113"/>
    <mergeCell ref="AF114:AG114"/>
    <mergeCell ref="AD117:AG117"/>
    <mergeCell ref="AL2:AN2"/>
    <mergeCell ref="AM3:AN3"/>
    <mergeCell ref="AM6:AN6"/>
    <mergeCell ref="AM7:AN7"/>
    <mergeCell ref="AM11:AN11"/>
    <mergeCell ref="AM17:AN17"/>
    <mergeCell ref="AM18:AN18"/>
    <mergeCell ref="AL34:AN34"/>
    <mergeCell ref="AM19:AN19"/>
    <mergeCell ref="AM25:AN25"/>
    <mergeCell ref="AM26:AN26"/>
    <mergeCell ref="AM27:AN27"/>
    <mergeCell ref="AM28:AN28"/>
    <mergeCell ref="AM29:AN29"/>
    <mergeCell ref="AM30:AN30"/>
    <mergeCell ref="AM35:AN35"/>
    <mergeCell ref="AK31:AN31"/>
    <mergeCell ref="AM37:AN37"/>
    <mergeCell ref="AM38:AN38"/>
    <mergeCell ref="AM46:AN46"/>
    <mergeCell ref="AM47:AN47"/>
    <mergeCell ref="AM48:AN48"/>
    <mergeCell ref="AM49:AN49"/>
    <mergeCell ref="AM50:AN50"/>
    <mergeCell ref="AM51:AN51"/>
    <mergeCell ref="AM52:AN52"/>
    <mergeCell ref="AM53:AN53"/>
    <mergeCell ref="AM56:AN56"/>
    <mergeCell ref="AM57:AN57"/>
    <mergeCell ref="AM62:AN62"/>
    <mergeCell ref="AM67:AN67"/>
    <mergeCell ref="AM76:AN76"/>
    <mergeCell ref="AM80:AN80"/>
    <mergeCell ref="AL79:AN79"/>
    <mergeCell ref="AM89:AN89"/>
    <mergeCell ref="AM90:AN90"/>
    <mergeCell ref="AM91:AN91"/>
    <mergeCell ref="AM92:AN92"/>
    <mergeCell ref="AM93:AN93"/>
    <mergeCell ref="AM94:AN94"/>
    <mergeCell ref="AM99:AN99"/>
    <mergeCell ref="AM100:AN100"/>
    <mergeCell ref="AM106:AN106"/>
    <mergeCell ref="AM107:AN107"/>
    <mergeCell ref="AM111:AN111"/>
    <mergeCell ref="AK117:AN117"/>
    <mergeCell ref="AM112:AN112"/>
    <mergeCell ref="AM113:AN113"/>
    <mergeCell ref="AM114:AN114"/>
  </mergeCells>
  <printOptions headings="1"/>
  <pageMargins left="0.75" right="0.75" top="1" bottom="1" header="0.5" footer="0.5"/>
  <pageSetup cellComments="atEnd" orientation="portrait" paperSize="9" scale="59"/>
  <headerFooter alignWithMargins="0">
    <oddHeader>&amp;L&amp;A&amp;C&amp;"Verdana,Bold" Confidential&amp;RPage &amp;P of &amp;N</oddHeader>
  </headerFooter>
  <rowBreaks count="3" manualBreakCount="3">
    <brk id="31" max="255" man="1"/>
    <brk id="76" max="255" man="1"/>
    <brk id="117" max="255" man="1"/>
  </rowBreaks>
  <colBreaks count="5" manualBreakCount="5">
    <brk id="8" max="65535" man="1"/>
    <brk id="17" max="65535" man="1"/>
    <brk id="23" max="65535" man="1"/>
    <brk id="29" max="65535" man="1"/>
    <brk id="3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Youth Advocacy Coalition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A. BOWMAN</dc:creator>
  <cp:keywords/>
  <dc:description/>
  <cp:lastModifiedBy>CRAIG A. BOWMAN</cp:lastModifiedBy>
  <dcterms:created xsi:type="dcterms:W3CDTF">2007-07-02T13:10:55Z</dcterms:created>
  <cp:category/>
  <cp:version/>
  <cp:contentType/>
  <cp:contentStatus/>
</cp:coreProperties>
</file>